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720" windowHeight="11835" activeTab="0"/>
  </bookViews>
  <sheets>
    <sheet name="FrenchRiverCollaborativebidform" sheetId="1" r:id="rId1"/>
  </sheets>
  <definedNames>
    <definedName name="OLE_LINK3" localSheetId="0">'FrenchRiverCollaborativebidform'!#REF!</definedName>
    <definedName name="_xlnm.Print_Titles" localSheetId="0">'FrenchRiverCollaborativebidform'!$1:$5</definedName>
  </definedNames>
  <calcPr fullCalcOnLoad="1"/>
</workbook>
</file>

<file path=xl/sharedStrings.xml><?xml version="1.0" encoding="utf-8"?>
<sst xmlns="http://schemas.openxmlformats.org/spreadsheetml/2006/main" count="229" uniqueCount="125">
  <si>
    <t>#2</t>
  </si>
  <si>
    <t>Tank Size</t>
  </si>
  <si>
    <t>Fuel Type</t>
  </si>
  <si>
    <t>($/gal)</t>
  </si>
  <si>
    <t xml:space="preserve">OPTION (3) </t>
  </si>
  <si>
    <t>City/Town</t>
  </si>
  <si>
    <t>Auburn, MA</t>
  </si>
  <si>
    <t>Estimated Annual Volume</t>
  </si>
  <si>
    <t>Bryn Mawr School - 35 Swanson Road</t>
  </si>
  <si>
    <t>Dudley, MA</t>
  </si>
  <si>
    <t>Charlton, MA</t>
  </si>
  <si>
    <t>Dudley Middle School - 70 Dudley-Oxford Road</t>
  </si>
  <si>
    <t>Charlton Elementary - 9 Burlingame Road</t>
  </si>
  <si>
    <t>Heritage School - 34 Oxford Road</t>
  </si>
  <si>
    <t>Charlton Middle School - 2 Oxford Road</t>
  </si>
  <si>
    <t>Winchendon Public Schools</t>
  </si>
  <si>
    <t>Winchendon, MA</t>
  </si>
  <si>
    <t>Ruggles Lane Schools - Ruggles Lane</t>
  </si>
  <si>
    <t>Oakham Center School - Coldbrook Road</t>
  </si>
  <si>
    <t>Hardwick Elementary - Rt. 32</t>
  </si>
  <si>
    <t>Hubbardston Elementary - Main Street</t>
  </si>
  <si>
    <t>Barre, MA</t>
  </si>
  <si>
    <t>Oakham, MA</t>
  </si>
  <si>
    <t>Gilbertville, MA</t>
  </si>
  <si>
    <t xml:space="preserve">Hubbardston, MA </t>
  </si>
  <si>
    <t>New Braintree, MA</t>
  </si>
  <si>
    <t>Spencer, MA</t>
  </si>
  <si>
    <t>Sutton Public Schools</t>
  </si>
  <si>
    <t>Sutton, MA</t>
  </si>
  <si>
    <t>Fiskdale, MA</t>
  </si>
  <si>
    <t>Brimfield, MA</t>
  </si>
  <si>
    <t>Holland, MA</t>
  </si>
  <si>
    <t>Wales, MA</t>
  </si>
  <si>
    <t>North Brookfield Schools</t>
  </si>
  <si>
    <t>North Brookfield, MA</t>
  </si>
  <si>
    <t>Quaboag Regional Schools</t>
  </si>
  <si>
    <t>West Warren, MA</t>
  </si>
  <si>
    <t>Warren, MA</t>
  </si>
  <si>
    <t>Town of Spencer</t>
  </si>
  <si>
    <t>Southbridge Public Schools</t>
  </si>
  <si>
    <t>Southbridge, MA</t>
  </si>
  <si>
    <t>Douglas, MA</t>
  </si>
  <si>
    <t>Douglas Public Schools</t>
  </si>
  <si>
    <t>Blackstone, MA</t>
  </si>
  <si>
    <t>Blackstone-Millville Reg.  Schools</t>
  </si>
  <si>
    <t>OPTION (2)</t>
  </si>
  <si>
    <t>OPTION (3)</t>
  </si>
  <si>
    <t>GALLONS (3)</t>
  </si>
  <si>
    <t>GALLONS (2)</t>
  </si>
  <si>
    <t>Holden, MA</t>
  </si>
  <si>
    <t>Paxton, MA</t>
  </si>
  <si>
    <t>Sterling, MA</t>
  </si>
  <si>
    <t>Rutland, MA</t>
  </si>
  <si>
    <t>Berlin/Boylston Schools</t>
  </si>
  <si>
    <t>Boylston, MA</t>
  </si>
  <si>
    <t>Total</t>
  </si>
  <si>
    <t>Auburn Public Schools</t>
  </si>
  <si>
    <t xml:space="preserve">Dudley-Charlton Reg. Schools </t>
  </si>
  <si>
    <t>Wachusett Regional Schools</t>
  </si>
  <si>
    <t>Ayer, MA</t>
  </si>
  <si>
    <t>Northboro/Southboro  Public Schools</t>
  </si>
  <si>
    <t>Southboro, MA</t>
  </si>
  <si>
    <t>Ayer/Shirley Public Schools</t>
  </si>
  <si>
    <t>Shirley, MA</t>
  </si>
  <si>
    <t>TOTAL GALLONS ESTIMATE</t>
  </si>
  <si>
    <t>Douglas Primary - 17 Gleason Court</t>
  </si>
  <si>
    <t>Quabbin Reg. Schools</t>
  </si>
  <si>
    <t>Leicester  Public Schools</t>
  </si>
  <si>
    <t>Swanson Intermediate - 10 Swanson Road</t>
  </si>
  <si>
    <t>Leicester, MA</t>
  </si>
  <si>
    <t>Overlook Middle School- 10 Oakmont Drive</t>
  </si>
  <si>
    <t>Oakmont Regional High School - 9 Oakmont Drive</t>
  </si>
  <si>
    <t>Quabbin Reg. Middle/High School - 800 South Street</t>
  </si>
  <si>
    <t>Spencer Sewer Dept - 69 West Main Street</t>
  </si>
  <si>
    <t>2 tanks - 4000/2000</t>
  </si>
  <si>
    <t>Tantasqua Reg. Schools/Town of Sturbridge</t>
  </si>
  <si>
    <t>Town of Leicester</t>
  </si>
  <si>
    <t>Leicester Town Hall - 3 Washburn Square</t>
  </si>
  <si>
    <t>Above ground tank</t>
  </si>
  <si>
    <t>2 x 8,000</t>
  </si>
  <si>
    <t>Shepherd Hill Reg. HS - 68 Dudley-Oxford Road</t>
  </si>
  <si>
    <t>Dudley Elementary - 16 School Street</t>
  </si>
  <si>
    <t>Murdock MHS - 3 Memorial Drive</t>
  </si>
  <si>
    <t>Toy Town Elem. School - 175 Grove Street</t>
  </si>
  <si>
    <t>Tahonto Regional Middle/HS - 1001 Main Street</t>
  </si>
  <si>
    <t>Sutton Elementary - Boston Road</t>
  </si>
  <si>
    <t>Sutton High School - Boston Road</t>
  </si>
  <si>
    <t>Davis Hill  School  - Jameson Road</t>
  </si>
  <si>
    <t>Paxton Center School - West Street</t>
  </si>
  <si>
    <t>Thomas Prince School - Sterling Road</t>
  </si>
  <si>
    <t xml:space="preserve">    Naguag School -  Main Street</t>
  </si>
  <si>
    <t xml:space="preserve">    Mayo Elementary -  Bullard Street</t>
  </si>
  <si>
    <t xml:space="preserve">    Central Tree Middle -  Main Street</t>
  </si>
  <si>
    <t xml:space="preserve">    Chocksett Schools -  40 Boutelle Road</t>
  </si>
  <si>
    <t xml:space="preserve">    Glenwood Elementary -  65 Glenwood Road</t>
  </si>
  <si>
    <t>Mary Finn School - 60 Richards Road</t>
  </si>
  <si>
    <t>Tantasqua Reg. Sr. High - 319 Brookfield Road</t>
  </si>
  <si>
    <t>Holland Elementary - Sturbridge Road</t>
  </si>
  <si>
    <t>Burgess Elementary - 45 Burgess School Road</t>
  </si>
  <si>
    <t>North Brookfield Elementary - Oakham Road</t>
  </si>
  <si>
    <t>Quaboag Reg Middle/High - 284 Old W.  Brookfield Road</t>
  </si>
  <si>
    <t>Eastford Road School - Eastford Road</t>
  </si>
  <si>
    <t>Brimfield Elementary - 22 Wales Road</t>
  </si>
  <si>
    <t>West Street School - West Street</t>
  </si>
  <si>
    <t>Charlton Street School - Charlton Street</t>
  </si>
  <si>
    <t>Douglas Middle - 21 Davis Street</t>
  </si>
  <si>
    <t>Douglas High School - 33 Davis Street</t>
  </si>
  <si>
    <t>Douglas Elementary - 19 Davis Street</t>
  </si>
  <si>
    <t>Leicester High School - 174 Paxton Street</t>
  </si>
  <si>
    <t>FWH Middle School - 25 Federal Street</t>
  </si>
  <si>
    <t>Wales Elementary - 41 Main Street</t>
  </si>
  <si>
    <t>North Brookfield High - Oakham Road</t>
  </si>
  <si>
    <t>Leicester Middle School - 70 Winslow Avenue</t>
  </si>
  <si>
    <t>Auburn PS Central Office - 5 West Street</t>
  </si>
  <si>
    <t xml:space="preserve"> Page Hill Top School  - 115 Washington Street</t>
  </si>
  <si>
    <t>Leicester Elementary - 170 Paxton Street</t>
  </si>
  <si>
    <t>New Braintree Grade School - Memorial Drive</t>
  </si>
  <si>
    <t>above ground tank</t>
  </si>
  <si>
    <t>Ashburnham, MA</t>
  </si>
  <si>
    <t xml:space="preserve"> Lara A. White School - 34 Lancaster Road</t>
  </si>
  <si>
    <t>Sturbridge, MA</t>
  </si>
  <si>
    <t>Ashburnham/Westminster</t>
  </si>
  <si>
    <t>Warren  Elementary - 51 Schoolhouse Drive</t>
  </si>
  <si>
    <t>Bid Form: FREC 2021-2022  #2 Fuel Oil IFB</t>
  </si>
  <si>
    <t xml:space="preserve"> Hilltop School - 117 Washington Street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</si>
</sst>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[$-409]dddd\,\ mmmm\ dd\,\ yyyy"/>
    <numFmt numFmtId="169" formatCode="[$-409]mmm\-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u val="single"/>
      <sz val="16"/>
      <name val="Times New Roman"/>
      <family val="1"/>
    </font>
    <font>
      <b/>
      <sz val="22"/>
      <name val="Arial"/>
      <family val="2"/>
    </font>
    <font>
      <b/>
      <u val="single"/>
      <sz val="14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33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42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34" borderId="11" xfId="0" applyFont="1" applyFill="1" applyBorder="1" applyAlignment="1">
      <alignment horizontal="center" wrapText="1"/>
    </xf>
    <xf numFmtId="3" fontId="0" fillId="0" borderId="0" xfId="42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33" borderId="0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1" fontId="0" fillId="0" borderId="0" xfId="0" applyNumberForma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 vertical="top" wrapText="1"/>
    </xf>
    <xf numFmtId="1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6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34" borderId="12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1" fillId="34" borderId="15" xfId="0" applyFont="1" applyFill="1" applyBorder="1" applyAlignment="1">
      <alignment horizontal="center" wrapText="1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wrapText="1"/>
    </xf>
    <xf numFmtId="0" fontId="8" fillId="0" borderId="17" xfId="0" applyFont="1" applyBorder="1" applyAlignment="1">
      <alignment/>
    </xf>
    <xf numFmtId="49" fontId="5" fillId="0" borderId="17" xfId="0" applyNumberFormat="1" applyFont="1" applyBorder="1" applyAlignment="1">
      <alignment horizontal="left" wrapText="1" indent="1"/>
    </xf>
    <xf numFmtId="0" fontId="0" fillId="0" borderId="17" xfId="0" applyFont="1" applyFill="1" applyBorder="1" applyAlignment="1">
      <alignment horizontal="left" indent="1"/>
    </xf>
    <xf numFmtId="0" fontId="5" fillId="0" borderId="17" xfId="0" applyFont="1" applyFill="1" applyBorder="1" applyAlignment="1">
      <alignment horizontal="left" indent="1"/>
    </xf>
    <xf numFmtId="0" fontId="5" fillId="0" borderId="17" xfId="0" applyFont="1" applyBorder="1" applyAlignment="1">
      <alignment horizontal="right" vertical="top" wrapText="1"/>
    </xf>
    <xf numFmtId="0" fontId="0" fillId="0" borderId="17" xfId="0" applyFill="1" applyBorder="1" applyAlignment="1">
      <alignment horizontal="left" indent="1"/>
    </xf>
    <xf numFmtId="0" fontId="7" fillId="0" borderId="17" xfId="0" applyFont="1" applyFill="1" applyBorder="1" applyAlignment="1">
      <alignment/>
    </xf>
    <xf numFmtId="0" fontId="6" fillId="0" borderId="17" xfId="0" applyFont="1" applyBorder="1" applyAlignment="1">
      <alignment horizontal="left" vertical="top" wrapText="1" indent="2"/>
    </xf>
    <xf numFmtId="0" fontId="0" fillId="0" borderId="17" xfId="0" applyFont="1" applyBorder="1" applyAlignment="1">
      <alignment horizontal="left" indent="2"/>
    </xf>
    <xf numFmtId="0" fontId="6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10" fillId="0" borderId="17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2" fillId="0" borderId="17" xfId="0" applyFont="1" applyFill="1" applyBorder="1" applyAlignment="1">
      <alignment horizontal="left" indent="1"/>
    </xf>
    <xf numFmtId="0" fontId="1" fillId="34" borderId="11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center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 horizontal="right"/>
    </xf>
    <xf numFmtId="0" fontId="0" fillId="0" borderId="18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8" xfId="0" applyNumberForma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/>
    </xf>
    <xf numFmtId="0" fontId="4" fillId="34" borderId="19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3" fontId="4" fillId="34" borderId="22" xfId="0" applyNumberFormat="1" applyFont="1" applyFill="1" applyBorder="1" applyAlignment="1">
      <alignment horizontal="center" wrapText="1"/>
    </xf>
    <xf numFmtId="3" fontId="4" fillId="34" borderId="23" xfId="0" applyNumberFormat="1" applyFont="1" applyFill="1" applyBorder="1" applyAlignment="1">
      <alignment horizontal="center" wrapText="1"/>
    </xf>
    <xf numFmtId="3" fontId="4" fillId="34" borderId="17" xfId="0" applyNumberFormat="1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 wrapText="1"/>
    </xf>
    <xf numFmtId="0" fontId="9" fillId="34" borderId="24" xfId="0" applyFont="1" applyFill="1" applyBorder="1" applyAlignment="1">
      <alignment horizontal="left" wrapText="1"/>
    </xf>
    <xf numFmtId="0" fontId="9" fillId="34" borderId="17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left" wrapText="1"/>
    </xf>
    <xf numFmtId="0" fontId="4" fillId="34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3" fontId="4" fillId="34" borderId="28" xfId="0" applyNumberFormat="1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3" fontId="4" fillId="34" borderId="29" xfId="0" applyNumberFormat="1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workbookViewId="0" topLeftCell="A1">
      <selection activeCell="F60" sqref="F60"/>
    </sheetView>
  </sheetViews>
  <sheetFormatPr defaultColWidth="9.140625" defaultRowHeight="12.75"/>
  <cols>
    <col min="1" max="1" width="48.8515625" style="0" customWidth="1"/>
    <col min="2" max="2" width="18.140625" style="7" customWidth="1"/>
    <col min="3" max="3" width="1.7109375" style="0" customWidth="1"/>
    <col min="4" max="4" width="6.8515625" style="1" customWidth="1"/>
    <col min="5" max="5" width="17.7109375" style="21" customWidth="1"/>
    <col min="6" max="6" width="12.57421875" style="14" customWidth="1"/>
    <col min="7" max="7" width="19.57421875" style="7" hidden="1" customWidth="1"/>
    <col min="8" max="8" width="19.421875" style="7" customWidth="1"/>
    <col min="9" max="9" width="15.421875" style="7" hidden="1" customWidth="1"/>
    <col min="10" max="10" width="19.421875" style="7" hidden="1" customWidth="1"/>
  </cols>
  <sheetData>
    <row r="1" spans="1:10" s="5" customFormat="1" ht="13.5" thickBot="1">
      <c r="A1" s="8"/>
      <c r="B1" s="9"/>
      <c r="C1" s="8"/>
      <c r="D1" s="8"/>
      <c r="E1" s="20"/>
      <c r="F1" s="13"/>
      <c r="G1" s="9"/>
      <c r="H1" s="9"/>
      <c r="I1" s="9"/>
      <c r="J1" s="42"/>
    </row>
    <row r="2" spans="1:10" ht="18.75" customHeight="1">
      <c r="A2" s="79" t="s">
        <v>123</v>
      </c>
      <c r="B2" s="82" t="s">
        <v>5</v>
      </c>
      <c r="C2" s="8"/>
      <c r="D2" s="72" t="s">
        <v>2</v>
      </c>
      <c r="E2" s="85" t="s">
        <v>1</v>
      </c>
      <c r="F2" s="75" t="s">
        <v>7</v>
      </c>
      <c r="G2" s="88"/>
      <c r="H2" s="88"/>
      <c r="I2" s="88"/>
      <c r="J2" s="89"/>
    </row>
    <row r="3" spans="1:10" ht="32.25" customHeight="1">
      <c r="A3" s="80"/>
      <c r="B3" s="83"/>
      <c r="C3" s="8"/>
      <c r="D3" s="73"/>
      <c r="E3" s="86"/>
      <c r="F3" s="76"/>
      <c r="G3" s="43" t="s">
        <v>45</v>
      </c>
      <c r="H3" s="45"/>
      <c r="I3" s="17" t="s">
        <v>46</v>
      </c>
      <c r="J3" s="17" t="s">
        <v>4</v>
      </c>
    </row>
    <row r="4" spans="1:10" ht="87" customHeight="1">
      <c r="A4" s="80"/>
      <c r="B4" s="83"/>
      <c r="C4" s="8"/>
      <c r="D4" s="73"/>
      <c r="E4" s="86"/>
      <c r="F4" s="77"/>
      <c r="G4" s="17" t="s">
        <v>48</v>
      </c>
      <c r="H4" s="60"/>
      <c r="I4" s="44" t="s">
        <v>47</v>
      </c>
      <c r="J4" s="17" t="s">
        <v>47</v>
      </c>
    </row>
    <row r="5" spans="1:10" ht="17.25" customHeight="1" thickBot="1">
      <c r="A5" s="81"/>
      <c r="B5" s="84"/>
      <c r="C5" s="8"/>
      <c r="D5" s="74"/>
      <c r="E5" s="87"/>
      <c r="F5" s="78"/>
      <c r="G5" s="34"/>
      <c r="H5" s="34"/>
      <c r="I5" s="10"/>
      <c r="J5" s="10" t="s">
        <v>3</v>
      </c>
    </row>
    <row r="6" spans="1:10" s="3" customFormat="1" ht="15" customHeight="1">
      <c r="A6" s="57" t="s">
        <v>56</v>
      </c>
      <c r="B6" s="16"/>
      <c r="C6" s="8"/>
      <c r="D6" s="2"/>
      <c r="E6" s="12"/>
      <c r="F6" s="6"/>
      <c r="G6" s="62"/>
      <c r="H6" s="62"/>
      <c r="I6" s="62"/>
      <c r="J6" s="62"/>
    </row>
    <row r="7" spans="1:10" ht="15" customHeight="1">
      <c r="A7" s="47"/>
      <c r="B7" s="16"/>
      <c r="C7" s="8"/>
      <c r="D7" s="2"/>
      <c r="E7" s="12"/>
      <c r="F7" s="6"/>
      <c r="G7" s="62"/>
      <c r="H7" s="62"/>
      <c r="I7" s="62"/>
      <c r="J7" s="62"/>
    </row>
    <row r="8" spans="1:10" ht="15" customHeight="1">
      <c r="A8" s="48" t="s">
        <v>68</v>
      </c>
      <c r="B8" s="28" t="s">
        <v>6</v>
      </c>
      <c r="C8" s="8"/>
      <c r="D8" s="66" t="s">
        <v>0</v>
      </c>
      <c r="E8" s="12">
        <v>10000</v>
      </c>
      <c r="F8" s="12">
        <v>18000</v>
      </c>
      <c r="G8" s="24"/>
      <c r="H8" s="25"/>
      <c r="I8" s="24"/>
      <c r="J8" s="25"/>
    </row>
    <row r="9" spans="1:10" ht="15" customHeight="1">
      <c r="A9" s="48" t="s">
        <v>8</v>
      </c>
      <c r="B9" s="28" t="s">
        <v>6</v>
      </c>
      <c r="C9" s="8"/>
      <c r="D9" s="2" t="s">
        <v>0</v>
      </c>
      <c r="E9" s="12">
        <v>5000</v>
      </c>
      <c r="F9" s="12">
        <v>10000</v>
      </c>
      <c r="G9" s="24"/>
      <c r="H9" s="25"/>
      <c r="I9" s="24"/>
      <c r="J9" s="25"/>
    </row>
    <row r="10" spans="1:10" ht="15" customHeight="1">
      <c r="A10" s="48" t="s">
        <v>113</v>
      </c>
      <c r="B10" s="28" t="s">
        <v>6</v>
      </c>
      <c r="C10" s="8"/>
      <c r="D10" s="2" t="s">
        <v>0</v>
      </c>
      <c r="E10" s="12">
        <v>10000</v>
      </c>
      <c r="F10" s="12">
        <v>10000</v>
      </c>
      <c r="G10" s="41"/>
      <c r="H10" s="40"/>
      <c r="I10" s="41"/>
      <c r="J10" s="40"/>
    </row>
    <row r="11" spans="1:10" ht="15" customHeight="1">
      <c r="A11" s="47"/>
      <c r="B11" s="28"/>
      <c r="C11" s="8"/>
      <c r="D11" s="2"/>
      <c r="E11" s="19" t="s">
        <v>55</v>
      </c>
      <c r="F11" s="6">
        <f>SUM(F8:F10)</f>
        <v>38000</v>
      </c>
      <c r="G11" s="39"/>
      <c r="H11" s="39"/>
      <c r="I11" s="39"/>
      <c r="J11" s="39"/>
    </row>
    <row r="12" spans="1:10" s="3" customFormat="1" ht="15" customHeight="1">
      <c r="A12" s="57" t="s">
        <v>57</v>
      </c>
      <c r="B12" s="28"/>
      <c r="C12" s="8"/>
      <c r="D12" s="2"/>
      <c r="E12" s="12"/>
      <c r="F12" s="6"/>
      <c r="G12" s="22"/>
      <c r="H12" s="26"/>
      <c r="I12" s="22"/>
      <c r="J12" s="26"/>
    </row>
    <row r="13" spans="1:10" s="3" customFormat="1" ht="12" customHeight="1">
      <c r="A13" s="46"/>
      <c r="B13" s="28"/>
      <c r="C13" s="8"/>
      <c r="D13" s="2"/>
      <c r="E13" s="12"/>
      <c r="F13" s="6"/>
      <c r="G13" s="22"/>
      <c r="H13" s="26"/>
      <c r="I13" s="22"/>
      <c r="J13" s="26"/>
    </row>
    <row r="14" spans="1:10" ht="15" customHeight="1">
      <c r="A14" s="48" t="s">
        <v>11</v>
      </c>
      <c r="B14" s="28" t="s">
        <v>9</v>
      </c>
      <c r="C14" s="8"/>
      <c r="D14" s="2" t="s">
        <v>0</v>
      </c>
      <c r="E14" s="71">
        <v>12000</v>
      </c>
      <c r="F14" s="12">
        <v>15000</v>
      </c>
      <c r="G14" s="24"/>
      <c r="H14" s="25"/>
      <c r="I14" s="24"/>
      <c r="J14" s="25"/>
    </row>
    <row r="15" spans="1:10" ht="15" customHeight="1">
      <c r="A15" s="48" t="s">
        <v>12</v>
      </c>
      <c r="B15" s="28" t="s">
        <v>10</v>
      </c>
      <c r="C15" s="8"/>
      <c r="D15" s="2" t="s">
        <v>0</v>
      </c>
      <c r="E15" s="71">
        <v>12000</v>
      </c>
      <c r="F15" s="12">
        <v>20000</v>
      </c>
      <c r="G15" s="24"/>
      <c r="H15" s="25"/>
      <c r="I15" s="24"/>
      <c r="J15" s="25"/>
    </row>
    <row r="16" spans="1:10" ht="15" customHeight="1">
      <c r="A16" s="48" t="s">
        <v>13</v>
      </c>
      <c r="B16" s="28" t="s">
        <v>10</v>
      </c>
      <c r="C16" s="8"/>
      <c r="D16" s="2" t="s">
        <v>0</v>
      </c>
      <c r="E16" s="71">
        <v>12000</v>
      </c>
      <c r="F16" s="12">
        <v>15000</v>
      </c>
      <c r="G16" s="24"/>
      <c r="H16" s="25"/>
      <c r="I16" s="24"/>
      <c r="J16" s="25"/>
    </row>
    <row r="17" spans="1:10" ht="15" customHeight="1">
      <c r="A17" s="48" t="s">
        <v>80</v>
      </c>
      <c r="B17" s="28" t="s">
        <v>9</v>
      </c>
      <c r="C17" s="8"/>
      <c r="D17" s="2" t="s">
        <v>0</v>
      </c>
      <c r="E17" s="71">
        <v>12000</v>
      </c>
      <c r="F17" s="12">
        <v>45000</v>
      </c>
      <c r="G17" s="24"/>
      <c r="H17" s="25"/>
      <c r="I17" s="24"/>
      <c r="J17" s="25"/>
    </row>
    <row r="18" spans="1:10" ht="15" customHeight="1">
      <c r="A18" s="48" t="s">
        <v>81</v>
      </c>
      <c r="B18" s="28" t="s">
        <v>9</v>
      </c>
      <c r="C18" s="8"/>
      <c r="D18" s="2" t="s">
        <v>0</v>
      </c>
      <c r="E18" s="71">
        <v>12000</v>
      </c>
      <c r="F18" s="12">
        <v>15000</v>
      </c>
      <c r="G18" s="24"/>
      <c r="H18" s="25"/>
      <c r="I18" s="24"/>
      <c r="J18" s="25"/>
    </row>
    <row r="19" spans="1:10" ht="15" customHeight="1">
      <c r="A19" s="48" t="s">
        <v>14</v>
      </c>
      <c r="B19" s="28" t="s">
        <v>10</v>
      </c>
      <c r="C19" s="8"/>
      <c r="D19" s="2" t="s">
        <v>0</v>
      </c>
      <c r="E19" s="71">
        <v>12000</v>
      </c>
      <c r="F19" s="12">
        <v>25000</v>
      </c>
      <c r="G19" s="24"/>
      <c r="H19" s="25"/>
      <c r="I19" s="24"/>
      <c r="J19" s="25"/>
    </row>
    <row r="20" spans="1:10" ht="12" customHeight="1">
      <c r="A20" s="49"/>
      <c r="B20" s="28"/>
      <c r="C20" s="8"/>
      <c r="D20" s="2"/>
      <c r="E20" s="19" t="s">
        <v>55</v>
      </c>
      <c r="F20" s="6">
        <f>SUM(F14:F19)</f>
        <v>135000</v>
      </c>
      <c r="G20" s="39"/>
      <c r="H20" s="39"/>
      <c r="I20" s="22">
        <f>SUM(I14:I19)</f>
        <v>0</v>
      </c>
      <c r="J20" s="39"/>
    </row>
    <row r="21" spans="1:10" ht="15" customHeight="1">
      <c r="A21" s="57" t="s">
        <v>15</v>
      </c>
      <c r="B21" s="28"/>
      <c r="C21" s="8"/>
      <c r="D21" s="2"/>
      <c r="E21" s="12"/>
      <c r="F21" s="6"/>
      <c r="G21" s="22"/>
      <c r="H21" s="26"/>
      <c r="I21" s="22"/>
      <c r="J21" s="26"/>
    </row>
    <row r="22" spans="1:10" ht="12" customHeight="1">
      <c r="A22" s="48"/>
      <c r="B22" s="28"/>
      <c r="C22" s="8"/>
      <c r="D22" s="2"/>
      <c r="E22" s="12"/>
      <c r="F22" s="6"/>
      <c r="G22" s="22"/>
      <c r="H22" s="26"/>
      <c r="I22" s="22"/>
      <c r="J22" s="26"/>
    </row>
    <row r="23" spans="1:10" ht="15" customHeight="1">
      <c r="A23" s="48" t="s">
        <v>82</v>
      </c>
      <c r="B23" s="28" t="s">
        <v>16</v>
      </c>
      <c r="C23" s="8"/>
      <c r="D23" s="2" t="s">
        <v>0</v>
      </c>
      <c r="E23" s="12">
        <v>20000</v>
      </c>
      <c r="F23" s="6">
        <v>65000</v>
      </c>
      <c r="G23" s="24"/>
      <c r="H23" s="25"/>
      <c r="I23" s="24"/>
      <c r="J23" s="25"/>
    </row>
    <row r="24" spans="1:10" ht="15" customHeight="1">
      <c r="A24" s="48" t="s">
        <v>83</v>
      </c>
      <c r="B24" s="28" t="s">
        <v>16</v>
      </c>
      <c r="C24" s="8"/>
      <c r="D24" s="2" t="s">
        <v>0</v>
      </c>
      <c r="E24" s="12">
        <v>8000</v>
      </c>
      <c r="F24" s="6">
        <v>20000</v>
      </c>
      <c r="G24" s="24"/>
      <c r="H24" s="25"/>
      <c r="I24" s="24"/>
      <c r="J24" s="25"/>
    </row>
    <row r="25" spans="1:10" ht="15" customHeight="1">
      <c r="A25" s="50"/>
      <c r="B25" s="29"/>
      <c r="C25" s="8"/>
      <c r="D25" s="2"/>
      <c r="E25" s="4" t="s">
        <v>55</v>
      </c>
      <c r="F25" s="4">
        <f>SUM(F23:F24)</f>
        <v>85000</v>
      </c>
      <c r="G25" s="39"/>
      <c r="H25" s="39"/>
      <c r="I25" s="22">
        <f>SUM(I23:I24)</f>
        <v>0</v>
      </c>
      <c r="J25" s="39"/>
    </row>
    <row r="26" spans="1:10" ht="15" customHeight="1">
      <c r="A26" s="57" t="s">
        <v>66</v>
      </c>
      <c r="B26" s="30"/>
      <c r="C26" s="8"/>
      <c r="D26" s="2"/>
      <c r="E26" s="18"/>
      <c r="F26" s="15"/>
      <c r="G26" s="22"/>
      <c r="H26" s="26"/>
      <c r="I26" s="22"/>
      <c r="J26" s="26"/>
    </row>
    <row r="27" spans="1:10" ht="12" customHeight="1">
      <c r="A27" s="51"/>
      <c r="B27" s="28"/>
      <c r="C27" s="8"/>
      <c r="D27" s="2"/>
      <c r="E27" s="11"/>
      <c r="F27" s="6"/>
      <c r="G27" s="22"/>
      <c r="H27" s="26"/>
      <c r="I27" s="22"/>
      <c r="J27" s="26"/>
    </row>
    <row r="28" spans="1:10" ht="15" customHeight="1">
      <c r="A28" s="48" t="s">
        <v>17</v>
      </c>
      <c r="B28" s="28" t="s">
        <v>21</v>
      </c>
      <c r="C28" s="8"/>
      <c r="D28" s="2" t="s">
        <v>0</v>
      </c>
      <c r="E28" s="12">
        <v>10000</v>
      </c>
      <c r="F28" s="12">
        <v>38000</v>
      </c>
      <c r="G28" s="24"/>
      <c r="H28" s="25"/>
      <c r="I28" s="24"/>
      <c r="J28" s="25"/>
    </row>
    <row r="29" spans="1:10" ht="15" customHeight="1">
      <c r="A29" s="48" t="s">
        <v>18</v>
      </c>
      <c r="B29" s="28" t="s">
        <v>22</v>
      </c>
      <c r="C29" s="8"/>
      <c r="D29" s="2" t="s">
        <v>0</v>
      </c>
      <c r="E29" s="11">
        <v>8000</v>
      </c>
      <c r="F29" s="12">
        <v>24000</v>
      </c>
      <c r="G29" s="24"/>
      <c r="H29" s="25"/>
      <c r="I29" s="24"/>
      <c r="J29" s="25"/>
    </row>
    <row r="30" spans="1:10" ht="15" customHeight="1">
      <c r="A30" s="48" t="s">
        <v>19</v>
      </c>
      <c r="B30" s="28" t="s">
        <v>23</v>
      </c>
      <c r="C30" s="8"/>
      <c r="D30" s="2" t="s">
        <v>0</v>
      </c>
      <c r="E30" s="12">
        <v>10000</v>
      </c>
      <c r="F30" s="12">
        <v>27000</v>
      </c>
      <c r="G30" s="24"/>
      <c r="H30" s="25"/>
      <c r="I30" s="24"/>
      <c r="J30" s="25"/>
    </row>
    <row r="31" spans="1:10" ht="15" customHeight="1">
      <c r="A31" s="48" t="s">
        <v>20</v>
      </c>
      <c r="B31" s="28" t="s">
        <v>24</v>
      </c>
      <c r="C31" s="8"/>
      <c r="D31" s="2" t="s">
        <v>0</v>
      </c>
      <c r="E31" s="12">
        <v>10000</v>
      </c>
      <c r="F31" s="12">
        <v>30000</v>
      </c>
      <c r="G31" s="24"/>
      <c r="H31" s="25"/>
      <c r="I31" s="24"/>
      <c r="J31" s="25"/>
    </row>
    <row r="32" spans="1:10" ht="15" customHeight="1">
      <c r="A32" s="48" t="s">
        <v>72</v>
      </c>
      <c r="B32" s="28" t="s">
        <v>21</v>
      </c>
      <c r="C32" s="8"/>
      <c r="D32" s="2" t="s">
        <v>0</v>
      </c>
      <c r="E32" s="19">
        <v>12500</v>
      </c>
      <c r="F32" s="12">
        <v>60000</v>
      </c>
      <c r="G32" s="24"/>
      <c r="H32" s="25"/>
      <c r="I32" s="24"/>
      <c r="J32" s="25"/>
    </row>
    <row r="33" spans="1:10" ht="15" customHeight="1">
      <c r="A33" s="48" t="s">
        <v>116</v>
      </c>
      <c r="B33" s="28" t="s">
        <v>25</v>
      </c>
      <c r="C33" s="8"/>
      <c r="D33" s="2" t="s">
        <v>0</v>
      </c>
      <c r="E33" s="4">
        <v>6000</v>
      </c>
      <c r="F33" s="11">
        <v>18000</v>
      </c>
      <c r="G33" s="24"/>
      <c r="H33" s="25"/>
      <c r="I33" s="24"/>
      <c r="J33" s="25"/>
    </row>
    <row r="34" spans="1:10" ht="15" customHeight="1">
      <c r="A34" s="52"/>
      <c r="B34" s="28"/>
      <c r="C34" s="8"/>
      <c r="D34" s="2"/>
      <c r="E34" s="19" t="s">
        <v>55</v>
      </c>
      <c r="F34" s="6">
        <f>SUM(F28:F33)</f>
        <v>197000</v>
      </c>
      <c r="G34" s="39"/>
      <c r="H34" s="39"/>
      <c r="I34" s="22">
        <f>SUM(I28:I33)</f>
        <v>0</v>
      </c>
      <c r="J34" s="39"/>
    </row>
    <row r="35" spans="1:10" ht="15" customHeight="1">
      <c r="A35" s="52"/>
      <c r="B35" s="28"/>
      <c r="C35" s="8"/>
      <c r="D35" s="2"/>
      <c r="E35" s="19"/>
      <c r="F35" s="6"/>
      <c r="G35" s="22"/>
      <c r="H35" s="22"/>
      <c r="I35" s="22"/>
      <c r="J35" s="22"/>
    </row>
    <row r="36" spans="1:10" ht="15" customHeight="1">
      <c r="A36" s="48"/>
      <c r="B36" s="32"/>
      <c r="C36" s="8"/>
      <c r="D36" s="2"/>
      <c r="E36" s="4"/>
      <c r="F36" s="4"/>
      <c r="G36" s="35"/>
      <c r="H36" s="35"/>
      <c r="I36" s="35"/>
      <c r="J36" s="35"/>
    </row>
    <row r="37" spans="1:10" ht="15" customHeight="1">
      <c r="A37" s="57" t="s">
        <v>53</v>
      </c>
      <c r="B37" s="32"/>
      <c r="C37" s="8"/>
      <c r="D37" s="2"/>
      <c r="E37" s="4"/>
      <c r="F37" s="4"/>
      <c r="G37" s="22"/>
      <c r="H37" s="26"/>
      <c r="I37" s="22"/>
      <c r="J37" s="26"/>
    </row>
    <row r="38" spans="1:10" ht="15" customHeight="1">
      <c r="A38" s="53"/>
      <c r="B38" s="32"/>
      <c r="C38" s="8"/>
      <c r="D38" s="2"/>
      <c r="E38" s="4"/>
      <c r="F38" s="4"/>
      <c r="G38" s="22"/>
      <c r="H38" s="26"/>
      <c r="I38" s="22"/>
      <c r="J38" s="26"/>
    </row>
    <row r="39" spans="1:10" ht="15" customHeight="1">
      <c r="A39" s="48" t="s">
        <v>84</v>
      </c>
      <c r="B39" s="32" t="s">
        <v>54</v>
      </c>
      <c r="C39" s="8"/>
      <c r="D39" s="2" t="s">
        <v>0</v>
      </c>
      <c r="E39" s="70">
        <v>8000</v>
      </c>
      <c r="F39" s="70">
        <v>27000</v>
      </c>
      <c r="G39" s="24"/>
      <c r="H39" s="69" t="s">
        <v>117</v>
      </c>
      <c r="I39" s="24"/>
      <c r="J39" s="25"/>
    </row>
    <row r="40" spans="1:10" ht="15" customHeight="1">
      <c r="A40" s="68"/>
      <c r="B40" s="32"/>
      <c r="C40" s="8"/>
      <c r="D40" s="2"/>
      <c r="E40" s="19" t="s">
        <v>55</v>
      </c>
      <c r="F40" s="19">
        <f>SUM(F39:F39)</f>
        <v>27000</v>
      </c>
      <c r="G40" s="39"/>
      <c r="H40" s="39"/>
      <c r="I40" s="22">
        <f>SUM(I39:I39)</f>
        <v>0</v>
      </c>
      <c r="J40" s="39"/>
    </row>
    <row r="41" spans="1:10" ht="15" customHeight="1">
      <c r="A41" s="68"/>
      <c r="B41" s="32"/>
      <c r="C41" s="8"/>
      <c r="D41" s="2"/>
      <c r="E41" s="19"/>
      <c r="F41" s="19"/>
      <c r="G41" s="22"/>
      <c r="H41" s="22"/>
      <c r="I41" s="22"/>
      <c r="J41" s="22"/>
    </row>
    <row r="42" spans="1:10" ht="15" customHeight="1">
      <c r="A42" s="68"/>
      <c r="B42" s="32"/>
      <c r="C42" s="8"/>
      <c r="D42" s="2"/>
      <c r="E42" s="19"/>
      <c r="F42" s="19"/>
      <c r="G42" s="22"/>
      <c r="H42" s="22"/>
      <c r="I42" s="22"/>
      <c r="J42" s="22"/>
    </row>
    <row r="43" spans="1:10" ht="15" customHeight="1">
      <c r="A43" s="68"/>
      <c r="B43" s="32"/>
      <c r="C43" s="8"/>
      <c r="D43" s="2"/>
      <c r="E43" s="19"/>
      <c r="F43" s="19"/>
      <c r="G43" s="22"/>
      <c r="H43" s="22"/>
      <c r="I43" s="22"/>
      <c r="J43" s="22"/>
    </row>
    <row r="44" spans="1:10" ht="15" customHeight="1">
      <c r="A44" s="57" t="s">
        <v>27</v>
      </c>
      <c r="B44" s="32"/>
      <c r="C44" s="8"/>
      <c r="D44" s="2"/>
      <c r="E44" s="12"/>
      <c r="F44" s="19"/>
      <c r="G44" s="22"/>
      <c r="H44" s="26"/>
      <c r="I44" s="22"/>
      <c r="J44" s="26"/>
    </row>
    <row r="45" spans="1:10" ht="15" customHeight="1">
      <c r="A45" s="54"/>
      <c r="B45" s="32"/>
      <c r="C45" s="8"/>
      <c r="D45" s="2"/>
      <c r="E45" s="12"/>
      <c r="F45" s="19"/>
      <c r="G45" s="22"/>
      <c r="H45" s="26"/>
      <c r="I45" s="22"/>
      <c r="J45" s="26"/>
    </row>
    <row r="46" spans="1:10" ht="15" customHeight="1">
      <c r="A46" s="48" t="s">
        <v>85</v>
      </c>
      <c r="B46" s="32" t="s">
        <v>28</v>
      </c>
      <c r="C46" s="8"/>
      <c r="D46" s="2" t="s">
        <v>0</v>
      </c>
      <c r="E46" s="21">
        <v>15000</v>
      </c>
      <c r="F46" s="70">
        <v>50800</v>
      </c>
      <c r="G46" s="24"/>
      <c r="H46" s="25"/>
      <c r="I46" s="24"/>
      <c r="J46" s="25"/>
    </row>
    <row r="47" spans="1:10" ht="15" customHeight="1">
      <c r="A47" s="48" t="s">
        <v>86</v>
      </c>
      <c r="B47" s="32" t="s">
        <v>28</v>
      </c>
      <c r="C47" s="8"/>
      <c r="D47" s="2" t="s">
        <v>0</v>
      </c>
      <c r="E47" s="4">
        <v>8000</v>
      </c>
      <c r="F47" s="70">
        <v>35800</v>
      </c>
      <c r="G47" s="24"/>
      <c r="H47" s="25"/>
      <c r="I47" s="24"/>
      <c r="J47" s="25"/>
    </row>
    <row r="48" spans="1:10" ht="15" customHeight="1">
      <c r="A48" s="48"/>
      <c r="B48" s="32"/>
      <c r="C48" s="8"/>
      <c r="D48" s="2"/>
      <c r="E48" s="4" t="s">
        <v>55</v>
      </c>
      <c r="F48" s="70">
        <f>SUM(F46:F47)</f>
        <v>86600</v>
      </c>
      <c r="G48" s="24"/>
      <c r="H48" s="24"/>
      <c r="I48" s="35">
        <f>SUM(I46:I47)</f>
        <v>0</v>
      </c>
      <c r="J48" s="24"/>
    </row>
    <row r="49" spans="1:10" ht="15" customHeight="1">
      <c r="A49" s="57" t="s">
        <v>58</v>
      </c>
      <c r="B49" s="32"/>
      <c r="C49" s="8"/>
      <c r="D49" s="2"/>
      <c r="E49" s="12"/>
      <c r="F49" s="19"/>
      <c r="G49" s="22"/>
      <c r="H49" s="26"/>
      <c r="I49" s="22"/>
      <c r="J49" s="26"/>
    </row>
    <row r="50" spans="1:10" ht="15" customHeight="1">
      <c r="A50" s="54"/>
      <c r="B50" s="32"/>
      <c r="C50" s="8"/>
      <c r="D50" s="2"/>
      <c r="E50" s="12"/>
      <c r="F50" s="19"/>
      <c r="G50" s="22"/>
      <c r="H50" s="26"/>
      <c r="I50" s="22"/>
      <c r="J50" s="26"/>
    </row>
    <row r="51" spans="1:10" ht="15" customHeight="1">
      <c r="A51" s="48" t="s">
        <v>87</v>
      </c>
      <c r="B51" s="32" t="s">
        <v>49</v>
      </c>
      <c r="C51" s="8"/>
      <c r="D51" s="2" t="s">
        <v>0</v>
      </c>
      <c r="E51" s="4">
        <v>10000</v>
      </c>
      <c r="F51" s="70">
        <v>25000</v>
      </c>
      <c r="G51" s="24"/>
      <c r="H51" s="25"/>
      <c r="I51" s="24"/>
      <c r="J51" s="25"/>
    </row>
    <row r="52" spans="1:10" ht="15" customHeight="1">
      <c r="A52" s="48" t="s">
        <v>88</v>
      </c>
      <c r="B52" s="32" t="s">
        <v>50</v>
      </c>
      <c r="C52" s="8"/>
      <c r="D52" s="2" t="s">
        <v>0</v>
      </c>
      <c r="E52" s="4">
        <v>10000</v>
      </c>
      <c r="F52" s="70">
        <v>55000</v>
      </c>
      <c r="G52" s="24"/>
      <c r="H52" s="25"/>
      <c r="I52" s="24"/>
      <c r="J52" s="25"/>
    </row>
    <row r="53" spans="1:10" ht="15" customHeight="1">
      <c r="A53" s="48" t="s">
        <v>89</v>
      </c>
      <c r="B53" s="32" t="s">
        <v>51</v>
      </c>
      <c r="C53" s="8"/>
      <c r="D53" s="2" t="s">
        <v>0</v>
      </c>
      <c r="E53" s="4">
        <v>15000</v>
      </c>
      <c r="F53" s="70">
        <v>15000</v>
      </c>
      <c r="G53" s="24"/>
      <c r="H53" s="25"/>
      <c r="I53" s="24"/>
      <c r="J53" s="25"/>
    </row>
    <row r="54" spans="1:10" ht="15" customHeight="1">
      <c r="A54" s="55" t="s">
        <v>90</v>
      </c>
      <c r="B54" s="32" t="s">
        <v>52</v>
      </c>
      <c r="C54" s="8"/>
      <c r="D54" s="2" t="s">
        <v>0</v>
      </c>
      <c r="E54" s="4">
        <v>10000</v>
      </c>
      <c r="F54" s="70">
        <v>35000</v>
      </c>
      <c r="G54" s="39"/>
      <c r="H54" s="39"/>
      <c r="I54" s="39"/>
      <c r="J54" s="39"/>
    </row>
    <row r="55" spans="1:10" ht="15" customHeight="1">
      <c r="A55" s="55" t="s">
        <v>91</v>
      </c>
      <c r="B55" s="32" t="s">
        <v>49</v>
      </c>
      <c r="C55" s="8"/>
      <c r="D55" s="37" t="s">
        <v>0</v>
      </c>
      <c r="E55" s="4">
        <v>10000</v>
      </c>
      <c r="F55" s="70">
        <v>30000</v>
      </c>
      <c r="G55" s="39"/>
      <c r="H55" s="39"/>
      <c r="I55" s="39"/>
      <c r="J55" s="39"/>
    </row>
    <row r="56" spans="1:10" ht="15" customHeight="1">
      <c r="A56" s="55" t="s">
        <v>92</v>
      </c>
      <c r="B56" s="32" t="s">
        <v>52</v>
      </c>
      <c r="C56" s="8"/>
      <c r="D56" s="37" t="s">
        <v>0</v>
      </c>
      <c r="E56" s="4">
        <v>8000</v>
      </c>
      <c r="F56" s="70">
        <v>30000</v>
      </c>
      <c r="G56" s="39"/>
      <c r="H56" s="39"/>
      <c r="I56" s="39"/>
      <c r="J56" s="39"/>
    </row>
    <row r="57" spans="1:10" ht="15" customHeight="1">
      <c r="A57" s="55" t="s">
        <v>93</v>
      </c>
      <c r="B57" s="32" t="s">
        <v>51</v>
      </c>
      <c r="C57" s="8"/>
      <c r="D57" s="37" t="s">
        <v>0</v>
      </c>
      <c r="E57" s="4">
        <v>20000</v>
      </c>
      <c r="F57" s="70">
        <v>60000</v>
      </c>
      <c r="G57" s="39"/>
      <c r="H57" s="39"/>
      <c r="I57" s="39"/>
      <c r="J57" s="39"/>
    </row>
    <row r="58" spans="1:10" ht="15" customHeight="1">
      <c r="A58" s="55" t="s">
        <v>94</v>
      </c>
      <c r="B58" s="32" t="s">
        <v>52</v>
      </c>
      <c r="C58" s="8"/>
      <c r="D58" s="37" t="s">
        <v>0</v>
      </c>
      <c r="E58" s="4">
        <v>10000</v>
      </c>
      <c r="F58" s="70">
        <v>30000</v>
      </c>
      <c r="G58" s="39"/>
      <c r="H58" s="39"/>
      <c r="I58" s="39"/>
      <c r="J58" s="39"/>
    </row>
    <row r="59" spans="1:10" ht="15" customHeight="1">
      <c r="A59" s="55"/>
      <c r="B59" s="32"/>
      <c r="C59" s="8"/>
      <c r="D59" s="2"/>
      <c r="E59" s="4" t="s">
        <v>55</v>
      </c>
      <c r="F59" s="70">
        <f>SUM(F51:F58)</f>
        <v>280000</v>
      </c>
      <c r="G59" s="39"/>
      <c r="H59" s="39"/>
      <c r="I59" s="22"/>
      <c r="J59" s="39"/>
    </row>
    <row r="60" spans="1:10" ht="15" customHeight="1">
      <c r="A60" s="57" t="s">
        <v>60</v>
      </c>
      <c r="B60" s="28"/>
      <c r="C60" s="8"/>
      <c r="D60" s="2"/>
      <c r="E60" s="12"/>
      <c r="F60" s="6"/>
      <c r="G60" s="22"/>
      <c r="H60" s="26"/>
      <c r="I60" s="22"/>
      <c r="J60" s="26"/>
    </row>
    <row r="61" spans="1:10" ht="15" customHeight="1">
      <c r="A61" s="48"/>
      <c r="B61" s="28"/>
      <c r="C61" s="8"/>
      <c r="D61" s="2"/>
      <c r="E61" s="12"/>
      <c r="F61" s="6"/>
      <c r="G61" s="22"/>
      <c r="H61" s="26"/>
      <c r="I61" s="22"/>
      <c r="J61" s="26"/>
    </row>
    <row r="62" spans="1:10" ht="15" customHeight="1">
      <c r="A62" s="48" t="s">
        <v>95</v>
      </c>
      <c r="B62" s="31" t="s">
        <v>61</v>
      </c>
      <c r="C62" s="8"/>
      <c r="D62" s="2" t="s">
        <v>0</v>
      </c>
      <c r="E62" s="12">
        <v>9800</v>
      </c>
      <c r="F62" s="12">
        <v>23000</v>
      </c>
      <c r="G62" s="24"/>
      <c r="H62" s="25"/>
      <c r="I62" s="24"/>
      <c r="J62" s="25"/>
    </row>
    <row r="63" spans="1:10" ht="15" customHeight="1">
      <c r="A63" s="48"/>
      <c r="B63" s="31"/>
      <c r="C63" s="8"/>
      <c r="D63" s="2"/>
      <c r="E63" s="19" t="s">
        <v>55</v>
      </c>
      <c r="F63" s="12">
        <f>SUM(F62)</f>
        <v>23000</v>
      </c>
      <c r="G63" s="24"/>
      <c r="H63" s="25"/>
      <c r="I63" s="24"/>
      <c r="J63" s="25"/>
    </row>
    <row r="64" spans="1:10" ht="15" customHeight="1">
      <c r="A64" s="55"/>
      <c r="B64" s="32"/>
      <c r="C64" s="8"/>
      <c r="D64" s="2"/>
      <c r="E64" s="4"/>
      <c r="F64" s="4"/>
      <c r="G64" s="22"/>
      <c r="H64" s="22"/>
      <c r="I64" s="22"/>
      <c r="J64" s="22"/>
    </row>
    <row r="65" spans="1:10" ht="15" customHeight="1">
      <c r="A65" s="58" t="s">
        <v>75</v>
      </c>
      <c r="B65" s="32"/>
      <c r="C65" s="8"/>
      <c r="D65" s="2"/>
      <c r="E65" s="12"/>
      <c r="F65" s="19"/>
      <c r="G65" s="22"/>
      <c r="H65" s="26"/>
      <c r="I65" s="22"/>
      <c r="J65" s="26"/>
    </row>
    <row r="66" spans="1:10" ht="15" customHeight="1">
      <c r="A66" s="48" t="s">
        <v>96</v>
      </c>
      <c r="B66" s="32" t="s">
        <v>29</v>
      </c>
      <c r="C66" s="8"/>
      <c r="D66" s="2" t="s">
        <v>0</v>
      </c>
      <c r="E66" s="21">
        <v>12000</v>
      </c>
      <c r="F66" s="70">
        <v>120000</v>
      </c>
      <c r="G66" s="24"/>
      <c r="H66" s="25"/>
      <c r="I66" s="24"/>
      <c r="J66" s="25"/>
    </row>
    <row r="67" spans="1:10" ht="15" customHeight="1">
      <c r="A67" s="48" t="s">
        <v>102</v>
      </c>
      <c r="B67" s="32" t="s">
        <v>30</v>
      </c>
      <c r="C67" s="8"/>
      <c r="D67" s="2" t="s">
        <v>0</v>
      </c>
      <c r="E67" s="70">
        <v>10000</v>
      </c>
      <c r="F67" s="70">
        <v>27000</v>
      </c>
      <c r="G67" s="24"/>
      <c r="H67" s="25"/>
      <c r="I67" s="24"/>
      <c r="J67" s="25"/>
    </row>
    <row r="68" spans="1:10" ht="15" customHeight="1">
      <c r="A68" s="48" t="s">
        <v>97</v>
      </c>
      <c r="B68" s="32" t="s">
        <v>31</v>
      </c>
      <c r="C68" s="8"/>
      <c r="D68" s="2" t="s">
        <v>0</v>
      </c>
      <c r="E68" s="4">
        <v>7000</v>
      </c>
      <c r="F68" s="4">
        <v>15000</v>
      </c>
      <c r="G68" s="24"/>
      <c r="H68" s="25"/>
      <c r="I68" s="24"/>
      <c r="J68" s="25"/>
    </row>
    <row r="69" spans="1:10" ht="15" customHeight="1">
      <c r="A69" s="48" t="s">
        <v>98</v>
      </c>
      <c r="B69" s="32" t="s">
        <v>120</v>
      </c>
      <c r="C69" s="8"/>
      <c r="D69" s="2" t="s">
        <v>0</v>
      </c>
      <c r="E69" s="70">
        <v>15000</v>
      </c>
      <c r="F69" s="4">
        <v>34000</v>
      </c>
      <c r="G69" s="24"/>
      <c r="H69" s="25"/>
      <c r="I69" s="24"/>
      <c r="J69" s="25"/>
    </row>
    <row r="70" spans="1:10" ht="15" customHeight="1">
      <c r="A70" s="48" t="s">
        <v>110</v>
      </c>
      <c r="B70" s="32" t="s">
        <v>32</v>
      </c>
      <c r="C70" s="8"/>
      <c r="D70" s="37" t="s">
        <v>0</v>
      </c>
      <c r="E70" s="70">
        <v>8000</v>
      </c>
      <c r="F70" s="70">
        <v>7000</v>
      </c>
      <c r="G70" s="24"/>
      <c r="H70" s="25"/>
      <c r="I70" s="35"/>
      <c r="J70" s="25"/>
    </row>
    <row r="71" spans="1:10" ht="15" customHeight="1">
      <c r="A71" s="53"/>
      <c r="B71" s="32"/>
      <c r="C71" s="8"/>
      <c r="D71" s="2"/>
      <c r="E71" s="4" t="s">
        <v>55</v>
      </c>
      <c r="F71" s="4">
        <f>SUM(F66:F70)</f>
        <v>203000</v>
      </c>
      <c r="G71" s="39"/>
      <c r="H71" s="39"/>
      <c r="I71" s="22">
        <f>SUM(I66:I69)</f>
        <v>0</v>
      </c>
      <c r="J71" s="39"/>
    </row>
    <row r="72" spans="1:10" ht="15" customHeight="1">
      <c r="A72" s="53"/>
      <c r="B72" s="32"/>
      <c r="C72" s="8"/>
      <c r="D72" s="2"/>
      <c r="E72" s="4"/>
      <c r="F72" s="4"/>
      <c r="G72" s="22"/>
      <c r="H72" s="22"/>
      <c r="I72" s="22"/>
      <c r="J72" s="22"/>
    </row>
    <row r="73" spans="1:10" ht="15" customHeight="1">
      <c r="A73" s="53"/>
      <c r="B73" s="32"/>
      <c r="C73" s="8"/>
      <c r="D73" s="2"/>
      <c r="E73" s="4"/>
      <c r="F73" s="4"/>
      <c r="G73" s="22"/>
      <c r="H73" s="22"/>
      <c r="I73" s="22"/>
      <c r="J73" s="22"/>
    </row>
    <row r="74" spans="1:10" ht="15" customHeight="1">
      <c r="A74" s="57" t="s">
        <v>33</v>
      </c>
      <c r="B74" s="32"/>
      <c r="C74" s="8"/>
      <c r="D74" s="2"/>
      <c r="E74" s="12"/>
      <c r="F74" s="19"/>
      <c r="G74" s="22"/>
      <c r="H74" s="26"/>
      <c r="I74" s="22"/>
      <c r="J74" s="26"/>
    </row>
    <row r="75" spans="1:10" ht="15" customHeight="1">
      <c r="A75" s="54"/>
      <c r="B75" s="32"/>
      <c r="C75" s="8"/>
      <c r="D75" s="2"/>
      <c r="E75" s="12"/>
      <c r="F75" s="19"/>
      <c r="G75" s="22"/>
      <c r="H75" s="26"/>
      <c r="I75" s="22"/>
      <c r="J75" s="26"/>
    </row>
    <row r="76" spans="1:10" ht="15" customHeight="1">
      <c r="A76" s="48" t="s">
        <v>111</v>
      </c>
      <c r="B76" s="32" t="s">
        <v>34</v>
      </c>
      <c r="C76" s="8"/>
      <c r="D76" s="2" t="s">
        <v>0</v>
      </c>
      <c r="E76" s="21">
        <v>10000</v>
      </c>
      <c r="F76" s="70">
        <v>35000</v>
      </c>
      <c r="G76" s="24"/>
      <c r="H76" s="25" t="s">
        <v>78</v>
      </c>
      <c r="I76" s="24"/>
      <c r="J76" s="25"/>
    </row>
    <row r="77" spans="1:10" ht="15" customHeight="1">
      <c r="A77" s="48" t="s">
        <v>99</v>
      </c>
      <c r="B77" s="32" t="s">
        <v>34</v>
      </c>
      <c r="C77" s="8"/>
      <c r="D77" s="2" t="s">
        <v>0</v>
      </c>
      <c r="E77" s="4">
        <v>10000</v>
      </c>
      <c r="F77" s="70">
        <v>25000</v>
      </c>
      <c r="G77" s="24"/>
      <c r="H77" s="25" t="s">
        <v>78</v>
      </c>
      <c r="I77" s="24"/>
      <c r="J77" s="25"/>
    </row>
    <row r="78" spans="1:10" ht="15" customHeight="1">
      <c r="A78" s="48"/>
      <c r="B78" s="32"/>
      <c r="C78" s="8"/>
      <c r="D78" s="2"/>
      <c r="E78" s="4" t="s">
        <v>55</v>
      </c>
      <c r="F78" s="70">
        <f>SUM(F76:F77)</f>
        <v>60000</v>
      </c>
      <c r="G78" s="24"/>
      <c r="H78" s="24"/>
      <c r="I78" s="35">
        <f>SUM(I76:I77)</f>
        <v>0</v>
      </c>
      <c r="J78" s="24"/>
    </row>
    <row r="79" spans="1:10" ht="15" customHeight="1">
      <c r="A79" s="48"/>
      <c r="B79" s="32"/>
      <c r="C79" s="8"/>
      <c r="D79" s="2"/>
      <c r="E79" s="4"/>
      <c r="F79" s="23"/>
      <c r="G79" s="35"/>
      <c r="H79" s="27"/>
      <c r="I79" s="35"/>
      <c r="J79" s="27"/>
    </row>
    <row r="80" spans="1:10" ht="15" customHeight="1">
      <c r="A80" s="57" t="s">
        <v>35</v>
      </c>
      <c r="B80" s="32"/>
      <c r="C80" s="8"/>
      <c r="D80" s="2"/>
      <c r="E80" s="12"/>
      <c r="F80" s="19"/>
      <c r="G80" s="22"/>
      <c r="H80" s="26"/>
      <c r="I80" s="22"/>
      <c r="J80" s="26"/>
    </row>
    <row r="81" spans="1:10" ht="15" customHeight="1">
      <c r="A81" s="54"/>
      <c r="B81" s="32"/>
      <c r="C81" s="8"/>
      <c r="D81" s="2"/>
      <c r="E81" s="12"/>
      <c r="F81" s="19"/>
      <c r="G81" s="22"/>
      <c r="H81" s="26"/>
      <c r="I81" s="22"/>
      <c r="J81" s="26"/>
    </row>
    <row r="82" spans="1:10" ht="15" customHeight="1">
      <c r="A82" s="48" t="s">
        <v>122</v>
      </c>
      <c r="B82" s="32" t="s">
        <v>36</v>
      </c>
      <c r="C82" s="8"/>
      <c r="D82" s="2" t="s">
        <v>0</v>
      </c>
      <c r="E82" s="21">
        <v>10000</v>
      </c>
      <c r="F82" s="4">
        <v>30000</v>
      </c>
      <c r="G82" s="24"/>
      <c r="H82" s="25"/>
      <c r="I82" s="24"/>
      <c r="J82" s="25"/>
    </row>
    <row r="83" spans="1:10" ht="15" customHeight="1">
      <c r="A83" s="48" t="s">
        <v>100</v>
      </c>
      <c r="B83" s="32" t="s">
        <v>37</v>
      </c>
      <c r="C83" s="8"/>
      <c r="D83" s="2" t="s">
        <v>0</v>
      </c>
      <c r="E83" s="4">
        <v>15000</v>
      </c>
      <c r="F83" s="4">
        <v>75000</v>
      </c>
      <c r="G83" s="24"/>
      <c r="H83" s="25"/>
      <c r="I83" s="24"/>
      <c r="J83" s="25"/>
    </row>
    <row r="84" spans="1:10" ht="15" customHeight="1">
      <c r="A84" s="53"/>
      <c r="B84" s="32"/>
      <c r="C84" s="8"/>
      <c r="D84" s="2"/>
      <c r="E84" s="4" t="s">
        <v>55</v>
      </c>
      <c r="F84" s="4">
        <f>SUM(F82:F83)</f>
        <v>105000</v>
      </c>
      <c r="G84" s="39"/>
      <c r="H84" s="39"/>
      <c r="I84" s="22">
        <f>SUM(I82:I83)</f>
        <v>0</v>
      </c>
      <c r="J84" s="39"/>
    </row>
    <row r="85" spans="1:10" ht="15" customHeight="1">
      <c r="A85" s="53"/>
      <c r="B85" s="32"/>
      <c r="C85" s="8"/>
      <c r="D85" s="2"/>
      <c r="E85" s="4"/>
      <c r="F85" s="4"/>
      <c r="G85" s="22"/>
      <c r="H85" s="22"/>
      <c r="I85" s="22"/>
      <c r="J85" s="22"/>
    </row>
    <row r="86" spans="1:10" ht="15" customHeight="1">
      <c r="A86" s="57" t="s">
        <v>38</v>
      </c>
      <c r="B86" s="32"/>
      <c r="C86" s="8"/>
      <c r="D86" s="2"/>
      <c r="E86" s="12"/>
      <c r="F86" s="19"/>
      <c r="G86" s="22"/>
      <c r="H86" s="26"/>
      <c r="I86" s="22"/>
      <c r="J86" s="26"/>
    </row>
    <row r="87" spans="1:10" ht="15" customHeight="1">
      <c r="A87" s="54"/>
      <c r="B87" s="32"/>
      <c r="C87" s="8"/>
      <c r="D87" s="2"/>
      <c r="E87" s="12"/>
      <c r="F87" s="19"/>
      <c r="G87" s="22"/>
      <c r="H87" s="26"/>
      <c r="I87" s="22"/>
      <c r="J87" s="26"/>
    </row>
    <row r="88" spans="1:10" ht="15" customHeight="1">
      <c r="A88" s="48" t="s">
        <v>73</v>
      </c>
      <c r="B88" s="32" t="s">
        <v>26</v>
      </c>
      <c r="C88" s="8"/>
      <c r="D88" s="2" t="s">
        <v>0</v>
      </c>
      <c r="E88" s="61" t="s">
        <v>74</v>
      </c>
      <c r="F88" s="70">
        <v>9000</v>
      </c>
      <c r="G88" s="24"/>
      <c r="H88" s="25" t="s">
        <v>78</v>
      </c>
      <c r="I88" s="24"/>
      <c r="J88" s="25"/>
    </row>
    <row r="89" spans="1:10" ht="15" customHeight="1">
      <c r="A89" s="48"/>
      <c r="B89" s="32"/>
      <c r="C89" s="8"/>
      <c r="D89" s="36"/>
      <c r="E89" s="21" t="s">
        <v>55</v>
      </c>
      <c r="F89" s="70">
        <f>SUM(F88)</f>
        <v>9000</v>
      </c>
      <c r="G89" s="24"/>
      <c r="H89" s="25"/>
      <c r="I89" s="35"/>
      <c r="J89" s="25"/>
    </row>
    <row r="90" spans="1:10" ht="15" customHeight="1">
      <c r="A90" s="53"/>
      <c r="B90" s="32"/>
      <c r="C90" s="8"/>
      <c r="D90" s="2"/>
      <c r="E90" s="4"/>
      <c r="F90" s="4"/>
      <c r="G90" s="22"/>
      <c r="H90" s="22"/>
      <c r="I90" s="22"/>
      <c r="J90" s="22"/>
    </row>
    <row r="91" spans="1:10" ht="15" customHeight="1">
      <c r="A91" s="57" t="s">
        <v>121</v>
      </c>
      <c r="B91" s="32"/>
      <c r="C91" s="8"/>
      <c r="D91" s="2"/>
      <c r="E91" s="12"/>
      <c r="F91" s="19"/>
      <c r="G91" s="22"/>
      <c r="H91" s="26"/>
      <c r="I91" s="22"/>
      <c r="J91" s="26"/>
    </row>
    <row r="92" spans="1:10" ht="15" customHeight="1">
      <c r="A92" s="54"/>
      <c r="B92" s="32"/>
      <c r="C92" s="8"/>
      <c r="D92" s="2"/>
      <c r="E92" s="12"/>
      <c r="F92" s="19"/>
      <c r="G92" s="22"/>
      <c r="H92" s="26"/>
      <c r="I92" s="22"/>
      <c r="J92" s="26"/>
    </row>
    <row r="93" spans="1:10" ht="15" customHeight="1">
      <c r="A93" s="48" t="s">
        <v>70</v>
      </c>
      <c r="B93" s="32" t="s">
        <v>118</v>
      </c>
      <c r="C93" s="8"/>
      <c r="D93" s="2" t="s">
        <v>0</v>
      </c>
      <c r="E93" s="21">
        <v>10000</v>
      </c>
      <c r="F93" s="70">
        <v>7000</v>
      </c>
      <c r="G93" s="24"/>
      <c r="H93" s="25"/>
      <c r="I93" s="24"/>
      <c r="J93" s="25"/>
    </row>
    <row r="94" spans="1:10" ht="15" customHeight="1">
      <c r="A94" s="48" t="s">
        <v>71</v>
      </c>
      <c r="B94" s="32" t="s">
        <v>118</v>
      </c>
      <c r="C94" s="8"/>
      <c r="D94" s="2" t="s">
        <v>0</v>
      </c>
      <c r="E94" s="21">
        <v>15000</v>
      </c>
      <c r="F94" s="70">
        <v>50000</v>
      </c>
      <c r="G94" s="24"/>
      <c r="H94" s="25"/>
      <c r="I94" s="35"/>
      <c r="J94" s="25"/>
    </row>
    <row r="95" spans="1:10" ht="15" customHeight="1">
      <c r="A95" s="53"/>
      <c r="B95" s="32"/>
      <c r="C95" s="8"/>
      <c r="D95" s="2"/>
      <c r="E95" s="4" t="s">
        <v>55</v>
      </c>
      <c r="F95" s="70">
        <f>SUM(F93:F94)</f>
        <v>57000</v>
      </c>
      <c r="G95" s="38"/>
      <c r="H95" s="38"/>
      <c r="I95" s="26">
        <f>I93</f>
        <v>0</v>
      </c>
      <c r="J95" s="38"/>
    </row>
    <row r="96" spans="1:10" ht="15" customHeight="1">
      <c r="A96" s="53"/>
      <c r="B96" s="32"/>
      <c r="C96" s="8"/>
      <c r="D96" s="2"/>
      <c r="E96" s="4"/>
      <c r="F96" s="4"/>
      <c r="G96" s="22"/>
      <c r="H96" s="22"/>
      <c r="I96" s="22"/>
      <c r="J96" s="22"/>
    </row>
    <row r="97" spans="1:10" ht="15" customHeight="1">
      <c r="A97" s="57" t="s">
        <v>39</v>
      </c>
      <c r="B97" s="32"/>
      <c r="C97" s="8"/>
      <c r="D97" s="2"/>
      <c r="E97" s="12"/>
      <c r="F97" s="19"/>
      <c r="G97" s="22"/>
      <c r="H97" s="26"/>
      <c r="I97" s="22"/>
      <c r="J97" s="26"/>
    </row>
    <row r="98" spans="1:10" ht="15" customHeight="1">
      <c r="A98" s="54"/>
      <c r="B98" s="32"/>
      <c r="C98" s="8"/>
      <c r="D98" s="2"/>
      <c r="E98" s="12"/>
      <c r="F98" s="19"/>
      <c r="G98" s="22"/>
      <c r="H98" s="26"/>
      <c r="I98" s="22"/>
      <c r="J98" s="26"/>
    </row>
    <row r="99" spans="1:10" ht="15" customHeight="1">
      <c r="A99" s="48" t="s">
        <v>103</v>
      </c>
      <c r="B99" s="32" t="s">
        <v>40</v>
      </c>
      <c r="C99" s="8"/>
      <c r="D99" s="2" t="s">
        <v>0</v>
      </c>
      <c r="E99" s="70">
        <v>10000</v>
      </c>
      <c r="F99" s="70">
        <v>35000</v>
      </c>
      <c r="G99" s="24"/>
      <c r="H99" s="25"/>
      <c r="I99" s="24"/>
      <c r="J99" s="25"/>
    </row>
    <row r="100" spans="1:10" ht="15" customHeight="1">
      <c r="A100" s="48" t="s">
        <v>104</v>
      </c>
      <c r="B100" s="32" t="s">
        <v>40</v>
      </c>
      <c r="C100" s="8"/>
      <c r="D100" s="2" t="s">
        <v>0</v>
      </c>
      <c r="E100" s="70">
        <v>10000</v>
      </c>
      <c r="F100" s="70">
        <v>35000</v>
      </c>
      <c r="G100" s="24"/>
      <c r="H100" s="25"/>
      <c r="I100" s="24"/>
      <c r="J100" s="25"/>
    </row>
    <row r="101" spans="1:10" ht="15" customHeight="1">
      <c r="A101" s="48" t="s">
        <v>101</v>
      </c>
      <c r="B101" s="32" t="s">
        <v>40</v>
      </c>
      <c r="C101" s="8"/>
      <c r="D101" s="2" t="s">
        <v>0</v>
      </c>
      <c r="E101" s="70">
        <v>10000</v>
      </c>
      <c r="F101" s="70">
        <v>30000</v>
      </c>
      <c r="G101" s="24"/>
      <c r="H101" s="25"/>
      <c r="I101" s="24"/>
      <c r="J101" s="25"/>
    </row>
    <row r="102" spans="1:10" ht="15" customHeight="1">
      <c r="A102" s="48"/>
      <c r="B102" s="32"/>
      <c r="C102" s="8"/>
      <c r="D102" s="2"/>
      <c r="E102" s="4" t="s">
        <v>55</v>
      </c>
      <c r="F102" s="70">
        <f>SUM(F99:F101)</f>
        <v>100000</v>
      </c>
      <c r="G102" s="24"/>
      <c r="H102" s="24"/>
      <c r="I102" s="35">
        <f>SUM(I99:I101)</f>
        <v>0</v>
      </c>
      <c r="J102" s="24"/>
    </row>
    <row r="103" spans="1:10" ht="15" customHeight="1">
      <c r="A103" s="59"/>
      <c r="B103" s="32"/>
      <c r="C103" s="8"/>
      <c r="D103" s="2"/>
      <c r="E103" s="4"/>
      <c r="F103" s="4"/>
      <c r="G103" s="35"/>
      <c r="H103" s="35"/>
      <c r="I103" s="35"/>
      <c r="J103" s="35"/>
    </row>
    <row r="104" spans="1:10" ht="15" customHeight="1">
      <c r="A104" s="57" t="s">
        <v>62</v>
      </c>
      <c r="B104" s="28"/>
      <c r="C104" s="8"/>
      <c r="D104" s="2"/>
      <c r="E104" s="12"/>
      <c r="F104" s="6"/>
      <c r="G104" s="22"/>
      <c r="H104" s="26"/>
      <c r="I104" s="22"/>
      <c r="J104" s="26"/>
    </row>
    <row r="105" spans="1:10" ht="15" customHeight="1">
      <c r="A105" s="48"/>
      <c r="B105" s="28"/>
      <c r="C105" s="8"/>
      <c r="D105" s="2"/>
      <c r="E105" s="12"/>
      <c r="F105" s="6"/>
      <c r="G105" s="22"/>
      <c r="H105" s="26"/>
      <c r="I105" s="22"/>
      <c r="J105" s="26"/>
    </row>
    <row r="106" spans="1:10" ht="15" customHeight="1">
      <c r="A106" s="48" t="s">
        <v>114</v>
      </c>
      <c r="B106" s="31" t="s">
        <v>59</v>
      </c>
      <c r="C106" s="8"/>
      <c r="D106" s="2" t="s">
        <v>0</v>
      </c>
      <c r="E106" s="12">
        <v>8000</v>
      </c>
      <c r="F106" s="12">
        <v>24000</v>
      </c>
      <c r="G106" s="24"/>
      <c r="H106" s="25"/>
      <c r="I106" s="24"/>
      <c r="J106" s="25"/>
    </row>
    <row r="107" spans="1:10" ht="15" customHeight="1">
      <c r="A107" s="48" t="s">
        <v>119</v>
      </c>
      <c r="B107" s="31" t="s">
        <v>63</v>
      </c>
      <c r="C107" s="8"/>
      <c r="D107" s="36" t="s">
        <v>0</v>
      </c>
      <c r="E107" s="12">
        <v>10000</v>
      </c>
      <c r="F107" s="12">
        <v>30000</v>
      </c>
      <c r="G107" s="24"/>
      <c r="H107" s="25"/>
      <c r="I107" s="35"/>
      <c r="J107" s="25"/>
    </row>
    <row r="108" spans="1:10" ht="15" customHeight="1">
      <c r="A108" s="48" t="s">
        <v>124</v>
      </c>
      <c r="B108" s="31" t="s">
        <v>59</v>
      </c>
      <c r="C108" s="8"/>
      <c r="D108" s="36" t="s">
        <v>0</v>
      </c>
      <c r="E108" s="12">
        <v>10000</v>
      </c>
      <c r="F108" s="12">
        <v>30000</v>
      </c>
      <c r="G108" s="24"/>
      <c r="H108" s="25"/>
      <c r="I108" s="35"/>
      <c r="J108" s="25"/>
    </row>
    <row r="109" spans="1:10" ht="15" customHeight="1">
      <c r="A109" s="48"/>
      <c r="B109" s="31"/>
      <c r="C109" s="8"/>
      <c r="D109" s="2"/>
      <c r="E109" s="19" t="s">
        <v>55</v>
      </c>
      <c r="F109" s="12">
        <f>SUM(F106:F108)</f>
        <v>84000</v>
      </c>
      <c r="G109" s="24"/>
      <c r="H109" s="24"/>
      <c r="I109" s="35">
        <f>SUM(I106:I106)</f>
        <v>0</v>
      </c>
      <c r="J109" s="24"/>
    </row>
    <row r="110" spans="1:10" ht="15" customHeight="1">
      <c r="A110" s="53"/>
      <c r="B110" s="32"/>
      <c r="C110" s="8"/>
      <c r="D110" s="2"/>
      <c r="E110" s="4"/>
      <c r="F110" s="4"/>
      <c r="G110" s="26"/>
      <c r="H110" s="26"/>
      <c r="I110" s="26"/>
      <c r="J110" s="26"/>
    </row>
    <row r="111" spans="1:10" ht="15" customHeight="1">
      <c r="A111" s="57" t="s">
        <v>42</v>
      </c>
      <c r="B111" s="32"/>
      <c r="C111" s="8"/>
      <c r="D111" s="2"/>
      <c r="E111" s="12"/>
      <c r="F111" s="19"/>
      <c r="G111" s="22"/>
      <c r="H111" s="26"/>
      <c r="I111" s="22"/>
      <c r="J111" s="26"/>
    </row>
    <row r="112" spans="1:10" ht="15" customHeight="1">
      <c r="A112" s="54"/>
      <c r="B112" s="32"/>
      <c r="C112" s="8"/>
      <c r="D112" s="2"/>
      <c r="E112" s="12"/>
      <c r="F112" s="19"/>
      <c r="G112" s="22"/>
      <c r="H112" s="26"/>
      <c r="I112" s="22"/>
      <c r="J112" s="26"/>
    </row>
    <row r="113" spans="1:10" ht="15" customHeight="1">
      <c r="A113" s="48" t="s">
        <v>65</v>
      </c>
      <c r="B113" s="32" t="s">
        <v>41</v>
      </c>
      <c r="C113" s="8"/>
      <c r="D113" s="2" t="s">
        <v>0</v>
      </c>
      <c r="E113" s="21">
        <v>10000</v>
      </c>
      <c r="F113" s="70">
        <v>15900</v>
      </c>
      <c r="G113" s="24"/>
      <c r="H113" s="25"/>
      <c r="I113" s="24"/>
      <c r="J113" s="25"/>
    </row>
    <row r="114" spans="1:10" ht="15" customHeight="1">
      <c r="A114" s="48" t="s">
        <v>105</v>
      </c>
      <c r="B114" s="32" t="s">
        <v>41</v>
      </c>
      <c r="C114" s="8"/>
      <c r="D114" s="2" t="s">
        <v>0</v>
      </c>
      <c r="E114" s="4">
        <v>5000</v>
      </c>
      <c r="F114" s="70">
        <v>17400</v>
      </c>
      <c r="G114" s="24"/>
      <c r="H114" s="25" t="s">
        <v>78</v>
      </c>
      <c r="I114" s="24"/>
      <c r="J114" s="25"/>
    </row>
    <row r="115" spans="1:10" ht="15" customHeight="1">
      <c r="A115" s="48" t="s">
        <v>106</v>
      </c>
      <c r="B115" s="32" t="s">
        <v>41</v>
      </c>
      <c r="C115" s="8"/>
      <c r="D115" s="2" t="s">
        <v>0</v>
      </c>
      <c r="E115" s="4">
        <v>10000</v>
      </c>
      <c r="F115" s="70">
        <v>33400</v>
      </c>
      <c r="G115" s="24"/>
      <c r="H115" s="25" t="s">
        <v>78</v>
      </c>
      <c r="I115" s="24"/>
      <c r="J115" s="25"/>
    </row>
    <row r="116" spans="1:10" ht="15" customHeight="1">
      <c r="A116" s="48" t="s">
        <v>107</v>
      </c>
      <c r="B116" s="32" t="s">
        <v>41</v>
      </c>
      <c r="C116" s="8"/>
      <c r="D116" s="2" t="s">
        <v>0</v>
      </c>
      <c r="E116" s="4">
        <v>10000</v>
      </c>
      <c r="F116" s="70">
        <v>17800</v>
      </c>
      <c r="G116" s="24"/>
      <c r="H116" s="25"/>
      <c r="I116" s="35"/>
      <c r="J116" s="25"/>
    </row>
    <row r="117" spans="1:10" ht="15" customHeight="1">
      <c r="A117" s="48"/>
      <c r="B117" s="32"/>
      <c r="C117" s="8"/>
      <c r="D117" s="2"/>
      <c r="E117" s="4" t="s">
        <v>55</v>
      </c>
      <c r="F117" s="70">
        <f>SUM(F113:F116)</f>
        <v>84500</v>
      </c>
      <c r="G117" s="24"/>
      <c r="H117" s="25"/>
      <c r="I117" s="35"/>
      <c r="J117" s="25"/>
    </row>
    <row r="118" spans="1:10" ht="15" customHeight="1">
      <c r="A118" s="57"/>
      <c r="B118" s="32"/>
      <c r="C118" s="8"/>
      <c r="D118" s="2"/>
      <c r="E118" s="12"/>
      <c r="F118" s="19"/>
      <c r="G118" s="22"/>
      <c r="H118" s="26"/>
      <c r="I118" s="22"/>
      <c r="J118" s="26"/>
    </row>
    <row r="119" spans="1:10" ht="15" customHeight="1">
      <c r="A119" s="54"/>
      <c r="B119" s="32"/>
      <c r="C119" s="8"/>
      <c r="D119" s="2"/>
      <c r="E119" s="12"/>
      <c r="F119" s="19"/>
      <c r="G119" s="22"/>
      <c r="H119" s="26"/>
      <c r="I119" s="22"/>
      <c r="J119" s="26"/>
    </row>
    <row r="120" spans="1:10" ht="15" customHeight="1">
      <c r="A120" s="48"/>
      <c r="B120" s="32"/>
      <c r="C120" s="8"/>
      <c r="D120" s="36"/>
      <c r="F120" s="4"/>
      <c r="G120" s="67"/>
      <c r="H120" s="27"/>
      <c r="I120" s="35"/>
      <c r="J120" s="25"/>
    </row>
    <row r="121" spans="1:10" ht="15" customHeight="1">
      <c r="A121" s="57" t="s">
        <v>67</v>
      </c>
      <c r="B121" s="32"/>
      <c r="C121" s="8"/>
      <c r="D121" s="2"/>
      <c r="E121" s="12"/>
      <c r="F121" s="19"/>
      <c r="G121" s="22"/>
      <c r="H121" s="26"/>
      <c r="I121" s="35"/>
      <c r="J121" s="27"/>
    </row>
    <row r="122" spans="1:10" ht="15" customHeight="1">
      <c r="A122" s="54"/>
      <c r="B122" s="32"/>
      <c r="C122" s="8"/>
      <c r="D122" s="2"/>
      <c r="E122" s="12"/>
      <c r="F122" s="19"/>
      <c r="G122" s="22"/>
      <c r="H122" s="26"/>
      <c r="I122" s="35"/>
      <c r="J122" s="27"/>
    </row>
    <row r="123" spans="1:10" ht="15" customHeight="1">
      <c r="A123" s="48" t="s">
        <v>108</v>
      </c>
      <c r="B123" s="32" t="s">
        <v>69</v>
      </c>
      <c r="C123" s="8"/>
      <c r="D123" s="2" t="s">
        <v>0</v>
      </c>
      <c r="E123" s="21" t="s">
        <v>79</v>
      </c>
      <c r="F123" s="70">
        <v>28500</v>
      </c>
      <c r="G123" s="24"/>
      <c r="H123" s="25"/>
      <c r="I123" s="35"/>
      <c r="J123" s="27"/>
    </row>
    <row r="124" spans="1:10" ht="15" customHeight="1">
      <c r="A124" s="48" t="s">
        <v>112</v>
      </c>
      <c r="B124" s="32" t="s">
        <v>69</v>
      </c>
      <c r="C124" s="8"/>
      <c r="D124" s="2" t="s">
        <v>0</v>
      </c>
      <c r="E124" s="4">
        <v>10000</v>
      </c>
      <c r="F124" s="70">
        <v>30500</v>
      </c>
      <c r="G124" s="24"/>
      <c r="H124" s="25" t="s">
        <v>78</v>
      </c>
      <c r="I124" s="35"/>
      <c r="J124" s="27"/>
    </row>
    <row r="125" spans="1:10" ht="15" customHeight="1">
      <c r="A125" s="48" t="s">
        <v>115</v>
      </c>
      <c r="B125" s="32" t="s">
        <v>69</v>
      </c>
      <c r="C125" s="8"/>
      <c r="D125" s="2" t="s">
        <v>0</v>
      </c>
      <c r="E125" s="4">
        <v>10000</v>
      </c>
      <c r="F125" s="70">
        <v>19000</v>
      </c>
      <c r="G125" s="24"/>
      <c r="H125" s="25" t="s">
        <v>78</v>
      </c>
      <c r="I125" s="35"/>
      <c r="J125" s="27"/>
    </row>
    <row r="126" spans="1:10" ht="15" customHeight="1">
      <c r="A126" s="48"/>
      <c r="B126" s="32"/>
      <c r="C126" s="8"/>
      <c r="D126" s="2"/>
      <c r="E126" s="4" t="s">
        <v>55</v>
      </c>
      <c r="F126" s="70">
        <f>SUM(F123:F125)</f>
        <v>78000</v>
      </c>
      <c r="G126" s="24"/>
      <c r="H126" s="25"/>
      <c r="I126" s="22"/>
      <c r="J126" s="22"/>
    </row>
    <row r="127" spans="1:10" ht="15" customHeight="1">
      <c r="A127" s="53"/>
      <c r="B127" s="32"/>
      <c r="C127" s="8"/>
      <c r="D127" s="2"/>
      <c r="G127" s="65"/>
      <c r="H127" s="26"/>
      <c r="I127" s="26">
        <f>SUM(I113:I115)</f>
        <v>0</v>
      </c>
      <c r="J127" s="38"/>
    </row>
    <row r="128" spans="1:10" ht="15" customHeight="1">
      <c r="A128" s="57" t="s">
        <v>44</v>
      </c>
      <c r="B128" s="32"/>
      <c r="C128" s="8"/>
      <c r="D128" s="2"/>
      <c r="E128" s="12"/>
      <c r="F128" s="19"/>
      <c r="G128" s="22"/>
      <c r="H128" s="26"/>
      <c r="I128" s="22"/>
      <c r="J128" s="26"/>
    </row>
    <row r="129" spans="1:10" ht="15" customHeight="1">
      <c r="A129" s="54"/>
      <c r="B129" s="32"/>
      <c r="C129" s="8"/>
      <c r="D129" s="2"/>
      <c r="E129" s="12"/>
      <c r="F129" s="19"/>
      <c r="G129" s="22"/>
      <c r="H129" s="26"/>
      <c r="I129" s="22"/>
      <c r="J129" s="26"/>
    </row>
    <row r="130" spans="1:10" ht="15" customHeight="1">
      <c r="A130" s="48" t="s">
        <v>109</v>
      </c>
      <c r="B130" s="32" t="s">
        <v>43</v>
      </c>
      <c r="C130" s="8"/>
      <c r="D130" s="2" t="s">
        <v>0</v>
      </c>
      <c r="E130" s="70">
        <v>10000</v>
      </c>
      <c r="F130" s="70">
        <v>30000</v>
      </c>
      <c r="G130" s="24"/>
      <c r="H130" s="25"/>
      <c r="I130" s="24"/>
      <c r="J130" s="25"/>
    </row>
    <row r="131" spans="1:10" ht="15" customHeight="1">
      <c r="A131" s="53"/>
      <c r="B131" s="32"/>
      <c r="C131" s="8"/>
      <c r="D131" s="2"/>
      <c r="E131" s="4" t="s">
        <v>55</v>
      </c>
      <c r="F131" s="70">
        <f>SUM(F130:F130)</f>
        <v>30000</v>
      </c>
      <c r="G131" s="38"/>
      <c r="H131" s="38"/>
      <c r="I131" s="26">
        <f>SUM(I130:I130)</f>
        <v>0</v>
      </c>
      <c r="J131" s="38"/>
    </row>
    <row r="132" spans="1:10" ht="15" customHeight="1">
      <c r="A132" s="57" t="s">
        <v>76</v>
      </c>
      <c r="B132" s="32"/>
      <c r="C132" s="8"/>
      <c r="D132" s="2"/>
      <c r="E132" s="12"/>
      <c r="F132" s="19"/>
      <c r="G132" s="22"/>
      <c r="H132" s="26"/>
      <c r="I132" s="26"/>
      <c r="J132" s="26"/>
    </row>
    <row r="133" spans="1:10" ht="15" customHeight="1">
      <c r="A133" s="54"/>
      <c r="B133" s="32"/>
      <c r="C133" s="8"/>
      <c r="D133" s="2"/>
      <c r="E133" s="12"/>
      <c r="F133" s="19"/>
      <c r="G133" s="22"/>
      <c r="H133" s="26"/>
      <c r="I133" s="26"/>
      <c r="J133" s="26"/>
    </row>
    <row r="134" spans="1:10" ht="15" customHeight="1">
      <c r="A134" s="48" t="s">
        <v>77</v>
      </c>
      <c r="B134" s="32" t="s">
        <v>69</v>
      </c>
      <c r="C134" s="8"/>
      <c r="D134" s="2" t="s">
        <v>0</v>
      </c>
      <c r="E134" s="21">
        <v>10000</v>
      </c>
      <c r="F134" s="70">
        <v>13000</v>
      </c>
      <c r="G134" s="24"/>
      <c r="H134" s="25"/>
      <c r="I134" s="26"/>
      <c r="J134" s="26"/>
    </row>
    <row r="135" spans="1:10" ht="15" customHeight="1">
      <c r="A135" s="48"/>
      <c r="B135" s="32"/>
      <c r="C135" s="8"/>
      <c r="D135" s="36"/>
      <c r="E135" s="21" t="s">
        <v>55</v>
      </c>
      <c r="F135" s="70">
        <f>SUM(F134)</f>
        <v>13000</v>
      </c>
      <c r="G135" s="24"/>
      <c r="H135" s="25"/>
      <c r="I135" s="26"/>
      <c r="J135" s="26"/>
    </row>
    <row r="136" spans="1:6" ht="15" customHeight="1">
      <c r="A136" s="56"/>
      <c r="B136" s="33"/>
      <c r="D136" s="63"/>
      <c r="E136" s="64" t="s">
        <v>64</v>
      </c>
      <c r="F136" s="61">
        <f>F135+F131+F126+F117+F109+F102+F95+F89+F84+F78+F71+F63+F59+F48+F40+F34+F25+F20+F11</f>
        <v>1695100</v>
      </c>
    </row>
    <row r="137" spans="1:2" ht="15" customHeight="1">
      <c r="A137" s="56"/>
      <c r="B137" s="33"/>
    </row>
    <row r="138" spans="1:2" ht="15" customHeight="1">
      <c r="A138" s="56"/>
      <c r="B138" s="33"/>
    </row>
    <row r="139" ht="12.75">
      <c r="A139" s="56"/>
    </row>
    <row r="140" ht="12.75">
      <c r="A140" s="56"/>
    </row>
    <row r="141" ht="12.75">
      <c r="A141" s="56"/>
    </row>
    <row r="142" ht="12.75">
      <c r="A142" s="56"/>
    </row>
    <row r="143" ht="12.75">
      <c r="A143" s="56"/>
    </row>
    <row r="144" ht="12.75">
      <c r="A144" s="56"/>
    </row>
    <row r="145" ht="12.75">
      <c r="A145" s="56"/>
    </row>
    <row r="146" ht="12.75">
      <c r="A146" s="56"/>
    </row>
    <row r="147" ht="12.75">
      <c r="A147" s="56"/>
    </row>
    <row r="148" ht="12.75">
      <c r="A148" s="56"/>
    </row>
    <row r="149" ht="12.75">
      <c r="A149" s="56"/>
    </row>
    <row r="150" ht="12.75">
      <c r="A150" s="56"/>
    </row>
    <row r="151" ht="12.75">
      <c r="A151" s="56"/>
    </row>
    <row r="152" ht="12.75">
      <c r="A152" s="56"/>
    </row>
    <row r="153" ht="12.75">
      <c r="A153" s="56"/>
    </row>
    <row r="154" ht="12.75">
      <c r="A154" s="56"/>
    </row>
    <row r="155" ht="12.75">
      <c r="A155" s="56"/>
    </row>
    <row r="156" ht="12.75">
      <c r="A156" s="56"/>
    </row>
    <row r="157" ht="12.75">
      <c r="A157" s="56"/>
    </row>
    <row r="158" ht="12.75">
      <c r="A158" s="56"/>
    </row>
    <row r="159" ht="12.75">
      <c r="A159" s="56"/>
    </row>
    <row r="160" ht="12.75">
      <c r="A160" s="56"/>
    </row>
    <row r="161" ht="12.75">
      <c r="A161" s="56"/>
    </row>
    <row r="162" ht="12.75">
      <c r="A162" s="56"/>
    </row>
    <row r="163" ht="12.75">
      <c r="A163" s="56"/>
    </row>
    <row r="164" ht="12.75">
      <c r="A164" s="56"/>
    </row>
    <row r="165" ht="12.75">
      <c r="A165" s="56"/>
    </row>
    <row r="166" ht="12.75">
      <c r="A166" s="56"/>
    </row>
    <row r="167" ht="12.75">
      <c r="A167" s="56"/>
    </row>
    <row r="168" ht="12.75">
      <c r="A168" s="56"/>
    </row>
    <row r="169" ht="12.75">
      <c r="A169" s="56"/>
    </row>
    <row r="170" ht="12.75">
      <c r="A170" s="56"/>
    </row>
    <row r="171" ht="12.75">
      <c r="A171" s="56"/>
    </row>
    <row r="172" ht="12.75">
      <c r="A172" s="56"/>
    </row>
    <row r="173" ht="12.75">
      <c r="A173" s="56"/>
    </row>
    <row r="174" ht="12.75">
      <c r="A174" s="56"/>
    </row>
    <row r="175" ht="12.75">
      <c r="A175" s="56"/>
    </row>
    <row r="176" ht="12.75">
      <c r="A176" s="56"/>
    </row>
    <row r="177" ht="12.75">
      <c r="A177" s="56"/>
    </row>
    <row r="178" ht="12.75">
      <c r="A178" s="56"/>
    </row>
    <row r="179" ht="12.75">
      <c r="A179" s="56"/>
    </row>
    <row r="180" ht="12.75">
      <c r="A180" s="56"/>
    </row>
    <row r="181" ht="12.75">
      <c r="A181" s="56"/>
    </row>
    <row r="182" ht="12.75">
      <c r="A182" s="56"/>
    </row>
    <row r="183" ht="12.75">
      <c r="A183" s="56"/>
    </row>
    <row r="184" ht="12.75">
      <c r="A184" s="56"/>
    </row>
    <row r="185" ht="12.75">
      <c r="A185" s="56"/>
    </row>
    <row r="186" ht="12.75">
      <c r="A186" s="56"/>
    </row>
    <row r="187" ht="12.75">
      <c r="A187" s="56"/>
    </row>
    <row r="188" ht="12.75">
      <c r="A188" s="56"/>
    </row>
    <row r="189" ht="12.75">
      <c r="A189" s="56"/>
    </row>
    <row r="190" ht="12.75">
      <c r="A190" s="56"/>
    </row>
    <row r="191" ht="12.75">
      <c r="A191" s="56"/>
    </row>
    <row r="192" ht="12.75">
      <c r="A192" s="56"/>
    </row>
  </sheetData>
  <sheetProtection/>
  <mergeCells count="6">
    <mergeCell ref="D2:D5"/>
    <mergeCell ref="F2:F5"/>
    <mergeCell ref="A2:A5"/>
    <mergeCell ref="B2:B5"/>
    <mergeCell ref="E2:E5"/>
    <mergeCell ref="G2:J2"/>
  </mergeCells>
  <printOptions gridLines="1" horizontalCentered="1" verticalCentered="1"/>
  <pageMargins left="0.25" right="0.25" top="0.25" bottom="0.25" header="0.25" footer="0.25"/>
  <pageSetup fitToHeight="7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Sorenson</dc:creator>
  <cp:keywords/>
  <dc:description/>
  <cp:lastModifiedBy>Neslusan</cp:lastModifiedBy>
  <cp:lastPrinted>2019-11-05T20:59:45Z</cp:lastPrinted>
  <dcterms:created xsi:type="dcterms:W3CDTF">2005-09-13T15:03:23Z</dcterms:created>
  <dcterms:modified xsi:type="dcterms:W3CDTF">2020-11-06T17:39:56Z</dcterms:modified>
  <cp:category/>
  <cp:version/>
  <cp:contentType/>
  <cp:contentStatus/>
</cp:coreProperties>
</file>