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1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<sst xmlns="http://schemas.openxmlformats.org/spreadsheetml/2006/main" count="710" uniqueCount="482">
  <si>
    <t>Item #</t>
  </si>
  <si>
    <t>Item</t>
  </si>
  <si>
    <t>Unit</t>
  </si>
  <si>
    <t>Napkins</t>
  </si>
  <si>
    <t>Case</t>
  </si>
  <si>
    <t>Cups</t>
  </si>
  <si>
    <t>Dart - 10 oz.  - Foam</t>
  </si>
  <si>
    <t>Dart - 8 oz. - Foam</t>
  </si>
  <si>
    <t>Plates</t>
  </si>
  <si>
    <t>Trays</t>
  </si>
  <si>
    <t>Dessert Dish</t>
  </si>
  <si>
    <t>Knives</t>
  </si>
  <si>
    <t>Plastic Med. Weight</t>
  </si>
  <si>
    <t>Forks</t>
  </si>
  <si>
    <t>Straws</t>
  </si>
  <si>
    <t>Juice Cups</t>
  </si>
  <si>
    <t>Solo 5 oz. Plastic</t>
  </si>
  <si>
    <t>Solo  2 oz.  Plastic</t>
  </si>
  <si>
    <t>Squat Cups</t>
  </si>
  <si>
    <t>Dart 8 oz. Foam</t>
  </si>
  <si>
    <t>Dart 6 oz. Foam</t>
  </si>
  <si>
    <t>Squat Cup Lids</t>
  </si>
  <si>
    <t>Plastic Cover</t>
  </si>
  <si>
    <t>Squat Bowls</t>
  </si>
  <si>
    <t>Roll</t>
  </si>
  <si>
    <t>Plastic Wrap</t>
  </si>
  <si>
    <t>Foil</t>
  </si>
  <si>
    <t>Parchment Paper</t>
  </si>
  <si>
    <t>Sandwich Bags</t>
  </si>
  <si>
    <t>Hot Dog/Grinder Bags</t>
  </si>
  <si>
    <t>Plastic Insert  Dessert Dish 5 oz.</t>
  </si>
  <si>
    <t>18x26 Light Weight-Untreated</t>
  </si>
  <si>
    <t>Handgards DH-8 Clear - 2000/case w/double saddle</t>
  </si>
  <si>
    <t>Tray 1/2 lb. (Nacho)</t>
  </si>
  <si>
    <t>Wax-Lined</t>
  </si>
  <si>
    <t>Tray 1 lb. (Nacho)</t>
  </si>
  <si>
    <t>Gloves</t>
  </si>
  <si>
    <t>Towels</t>
  </si>
  <si>
    <t>Chix Wipes</t>
  </si>
  <si>
    <t>Garbage Bags</t>
  </si>
  <si>
    <t>45 gal. Clear, med. Weight</t>
  </si>
  <si>
    <t>As Specified or Approved Equal</t>
  </si>
  <si>
    <t>Soup spoons</t>
  </si>
  <si>
    <t>Cartridge Napkin</t>
  </si>
  <si>
    <t>Sporks</t>
  </si>
  <si>
    <t>Dart (6/8 oz.)</t>
  </si>
  <si>
    <t>Roll Bun Cover 18x26 Suitable for food usage</t>
  </si>
  <si>
    <t>Rack Cover Plastic</t>
  </si>
  <si>
    <t>Pan Pals/Liners</t>
  </si>
  <si>
    <t>Lunch Bags</t>
  </si>
  <si>
    <t>#8</t>
  </si>
  <si>
    <t>Lo-Fold #663 10x12  8000/case</t>
  </si>
  <si>
    <t>8M</t>
  </si>
  <si>
    <t>1M</t>
  </si>
  <si>
    <t>12M</t>
  </si>
  <si>
    <t>2M</t>
  </si>
  <si>
    <t>Quantity/case</t>
  </si>
  <si>
    <t>500'</t>
  </si>
  <si>
    <t>Bags</t>
  </si>
  <si>
    <t>Ziploc Bags 6" x 8"</t>
  </si>
  <si>
    <t>Ziploc Bags 8" x 10"</t>
  </si>
  <si>
    <t>Pad</t>
  </si>
  <si>
    <t>Box of 10</t>
  </si>
  <si>
    <t>Dart - 12 oz. -Foam</t>
  </si>
  <si>
    <t>Express Napkin - White</t>
  </si>
  <si>
    <t>52" x 80" roll</t>
  </si>
  <si>
    <t>50/case</t>
  </si>
  <si>
    <t>Wrapped 24/500- 5.75"</t>
  </si>
  <si>
    <t>Solo - 4 oz. Plastic</t>
  </si>
  <si>
    <t>Doz</t>
  </si>
  <si>
    <t>12 pair/box</t>
  </si>
  <si>
    <t>Hinged Containers</t>
  </si>
  <si>
    <t>Handgards  SB8.5 with Flip top  - Clear - 2000/Case w/double saddle</t>
  </si>
  <si>
    <t>Foil Sheets</t>
  </si>
  <si>
    <t>Bun Covers 16 x 6 x 35</t>
  </si>
  <si>
    <t>Storage Bags - 2 gallon size 13x15</t>
  </si>
  <si>
    <t>Disposable Serving Glove -all sizes</t>
  </si>
  <si>
    <t>Rubber Gloves - elbow length - all sizes</t>
  </si>
  <si>
    <t>Hair  Nets</t>
  </si>
  <si>
    <t>144/Box</t>
  </si>
  <si>
    <t>Soufflé Cups</t>
  </si>
  <si>
    <t>Soufflé Cup Lids</t>
  </si>
  <si>
    <t>Smoothie Cup</t>
  </si>
  <si>
    <t xml:space="preserve">9 inch Laminated Foam </t>
  </si>
  <si>
    <t>Dart 12 oz. Foam</t>
  </si>
  <si>
    <t>Cup Lids</t>
  </si>
  <si>
    <t>For Dart - 10 oz.  - Foam</t>
  </si>
  <si>
    <t>Solo - 2 oz. Plastic</t>
  </si>
  <si>
    <t>For Dart - 12 oz.  - Foam</t>
  </si>
  <si>
    <t>Foam Tray 5x8  #102S</t>
  </si>
  <si>
    <t>Smoothie Cup Lids</t>
  </si>
  <si>
    <t>Meal Containers</t>
  </si>
  <si>
    <t>144/box</t>
  </si>
  <si>
    <t>Stainless Steel Kurly Kate</t>
  </si>
  <si>
    <t>12 pack</t>
  </si>
  <si>
    <t>Box</t>
  </si>
  <si>
    <t>9 inch Foam #9PWQR</t>
  </si>
  <si>
    <t>Hinged 5" Container CI81050,Dart C20UT1\PXT 505</t>
  </si>
  <si>
    <t>Hinged 6" Container CI8-1160C</t>
  </si>
  <si>
    <t>Terry Bar Towel  16" #313sp30</t>
  </si>
  <si>
    <t>Brillo #SP121</t>
  </si>
  <si>
    <t>Cup</t>
  </si>
  <si>
    <t>Greenware 9 oz. old fashioned clear cup  GC90F</t>
  </si>
  <si>
    <t>Meal Container C18-1023 8x8x3 clear hinged</t>
  </si>
  <si>
    <t>Patty Paper</t>
  </si>
  <si>
    <t>Patty paper 4.75 x 5  W-4</t>
  </si>
  <si>
    <t>Blue nitril glove GNPR-XL-1M powder free</t>
  </si>
  <si>
    <t>Tablecloth</t>
  </si>
  <si>
    <t>Kraft Bags</t>
  </si>
  <si>
    <t>#6</t>
  </si>
  <si>
    <t>4/500</t>
  </si>
  <si>
    <t>Food Tray</t>
  </si>
  <si>
    <t>2# Food Tray  #8352-8702</t>
  </si>
  <si>
    <t>4/250</t>
  </si>
  <si>
    <t xml:space="preserve">3# Food Tray # 8353-8703 </t>
  </si>
  <si>
    <t>2/250</t>
  </si>
  <si>
    <t>#RFKCSN  - Plastic Med. Weight</t>
  </si>
  <si>
    <t># RKNCSN  Plastic Med. Weight</t>
  </si>
  <si>
    <t>Teaspoons</t>
  </si>
  <si>
    <t>Medium Weight #RSPCSN</t>
  </si>
  <si>
    <t>Medium Weight # RSOUPCSN</t>
  </si>
  <si>
    <t xml:space="preserve">Rolled Utensils </t>
  </si>
  <si>
    <t>#REFROLL3</t>
  </si>
  <si>
    <t>9" Dinner Plate  #UX9SAGE</t>
  </si>
  <si>
    <t>Dessert plate 6" # SX6SAGE</t>
  </si>
  <si>
    <t>Brown Kraft Napkin for Tork Dispenser #DX906E</t>
  </si>
  <si>
    <t>6M</t>
  </si>
  <si>
    <t>Plastic Roll Cover -White - 40x300  #ROSTC</t>
  </si>
  <si>
    <t>Bowl</t>
  </si>
  <si>
    <t>Utensil Kits</t>
  </si>
  <si>
    <t>7 oz. clear</t>
  </si>
  <si>
    <t>24 oz. styro #24MJ48</t>
  </si>
  <si>
    <t>Food Bags</t>
  </si>
  <si>
    <t>Reddi Brand 6 x 3 x 12</t>
  </si>
  <si>
    <t>Tablecloth- White  54x 104</t>
  </si>
  <si>
    <t>Lid for On the Go Container -4 compartment FABRIKAL LGS6</t>
  </si>
  <si>
    <t>On the Go Container -4 compartment FABRIKAL GS6-4</t>
  </si>
  <si>
    <t>23 x 14 Half Pan 4-6 in. deep ELKAY PL2314</t>
  </si>
  <si>
    <t>Full Size 6 in. deep 34 x 18  Elkay PL2418</t>
  </si>
  <si>
    <t>Tray Lid</t>
  </si>
  <si>
    <t>Estimated Usage</t>
  </si>
  <si>
    <t>Brand/Vendor Product Number</t>
  </si>
  <si>
    <t>Bid Price Per Unit</t>
  </si>
  <si>
    <t>Total Bid Price</t>
  </si>
  <si>
    <t>ANALYSIS OF PRICING</t>
  </si>
  <si>
    <t>NO BID</t>
  </si>
  <si>
    <t>WB MASON</t>
  </si>
  <si>
    <t>MANSFIELD</t>
  </si>
  <si>
    <t>Morcon P-500</t>
  </si>
  <si>
    <t>KC 98906</t>
  </si>
  <si>
    <t>Morcon 4500VN</t>
  </si>
  <si>
    <t>Morcon 5000VN</t>
  </si>
  <si>
    <t>Dart 7N25</t>
  </si>
  <si>
    <t>Dart 8J8</t>
  </si>
  <si>
    <t>Dart NT10</t>
  </si>
  <si>
    <t>Dart 10JL</t>
  </si>
  <si>
    <t>Dart NT12</t>
  </si>
  <si>
    <t>Dart 12JL</t>
  </si>
  <si>
    <t>Fabrikal GC90F</t>
  </si>
  <si>
    <t>Fabrikal NC16S</t>
  </si>
  <si>
    <t>Fabrikal DLKC1624</t>
  </si>
  <si>
    <t>Dixie SX6SAGE</t>
  </si>
  <si>
    <t>Dart 9PWQ</t>
  </si>
  <si>
    <t>Fabrikal GS6-4</t>
  </si>
  <si>
    <t>Fabrikal LGS6</t>
  </si>
  <si>
    <t>Ecopax ST-8</t>
  </si>
  <si>
    <t>Genpak TH102S</t>
  </si>
  <si>
    <t>SQP 8352</t>
  </si>
  <si>
    <t>SQP 8353</t>
  </si>
  <si>
    <t>WNA 7350/SP</t>
  </si>
  <si>
    <t>Dart CI8-1023</t>
  </si>
  <si>
    <t>Durable CI8-1050</t>
  </si>
  <si>
    <t>Durable CI8-1160</t>
  </si>
  <si>
    <t>Summit RSPORK</t>
  </si>
  <si>
    <t>Summit 63028</t>
  </si>
  <si>
    <t>WNA Refroll3</t>
  </si>
  <si>
    <t>Summit RSPCSN</t>
  </si>
  <si>
    <t>Summit RSOUPCSN</t>
  </si>
  <si>
    <t>Dart 5N25</t>
  </si>
  <si>
    <t>Dart P550N</t>
  </si>
  <si>
    <t>Dart PL4N</t>
  </si>
  <si>
    <t>Dart PL2N</t>
  </si>
  <si>
    <t>Dart 6S12</t>
  </si>
  <si>
    <t>Dart 8S12</t>
  </si>
  <si>
    <t>Dart 12S20</t>
  </si>
  <si>
    <t>Dart 24MJ48</t>
  </si>
  <si>
    <t>Dart 8B20</t>
  </si>
  <si>
    <t>Dart 12BWWC</t>
  </si>
  <si>
    <t>World Centric BO-SC-UBBS</t>
  </si>
  <si>
    <t>Handgards A35</t>
  </si>
  <si>
    <t>Hoffmaster ROSTC</t>
  </si>
  <si>
    <t>Durable 51803</t>
  </si>
  <si>
    <t>Durable 51807</t>
  </si>
  <si>
    <t>Durable 720</t>
  </si>
  <si>
    <t>Durable W-44</t>
  </si>
  <si>
    <t>Handgards SB8.5</t>
  </si>
  <si>
    <t>Handgards HD-8</t>
  </si>
  <si>
    <t>SQP 8350</t>
  </si>
  <si>
    <t>SQP 8351</t>
  </si>
  <si>
    <t>Summit Vseries</t>
  </si>
  <si>
    <t>Disco DPLW22BR</t>
  </si>
  <si>
    <t>Hoffmaster 17507</t>
  </si>
  <si>
    <t>Handgards 22PL3418</t>
  </si>
  <si>
    <t>Handgards 22PL2314</t>
  </si>
  <si>
    <t>AJM 8B</t>
  </si>
  <si>
    <t>AJM 6B</t>
  </si>
  <si>
    <t>Elkay 021-0608</t>
  </si>
  <si>
    <t>Elkay 21-ZP10</t>
  </si>
  <si>
    <t>Elkay 3089</t>
  </si>
  <si>
    <t>Contact information: W.B. Mason - Dan Langlois, email: Dan.Langlois@wbmason.com, phone number for ordering 1.888.926.2766, fax number for ordering 1.877.721.9160</t>
  </si>
  <si>
    <t>Contact information: Mansfield Paper - Ken Baker, email: purchasing@mansfieldpaper.com, phone number for ordering 1.413.781.2000, fax number for ordering 1.413.734.9666</t>
  </si>
  <si>
    <t>NON FOOD PAPER SUPPLIES    2020 - 2021 SCHOOL YEAR</t>
  </si>
  <si>
    <t>Tray</t>
  </si>
  <si>
    <t>Take out Box</t>
  </si>
  <si>
    <t>Soufflé Cups with Lids</t>
  </si>
  <si>
    <t>Straw Lid</t>
  </si>
  <si>
    <t>Food Rotations</t>
  </si>
  <si>
    <t>Tape</t>
  </si>
  <si>
    <t>Nexclear 10 oz. clear plastic cold cups 1000/cs, Mansfield # FABRIKAL MAN RefNC10</t>
  </si>
  <si>
    <t>Lid LKC12/20F  Flat lid -no slot</t>
  </si>
  <si>
    <t>16 oz. Smoothie Cup #NC16S</t>
  </si>
  <si>
    <t xml:space="preserve">5  Compartment stryofoam tray ST 8 </t>
  </si>
  <si>
    <t>PCTYTH10500 SGBX - WB Mason #</t>
  </si>
  <si>
    <t>3 Compartment Salad/Meal Container Dart VP-729\C51UT3 -DART DCCC95PST3  9x9x3</t>
  </si>
  <si>
    <t>3 Compartment Salad/Meal Container - DART DCCC90PST3  8x8x3</t>
  </si>
  <si>
    <t>9x5x3 Takeout Box, Tuck Top  RCKCH2</t>
  </si>
  <si>
    <t>8 oz. clear hinged deli container AD08</t>
  </si>
  <si>
    <t>16 oz. clear hinged deli container  AD16</t>
  </si>
  <si>
    <t>(Teaspoon/Napkin/Straw) # 63028 - Summit   CSWTSN100</t>
  </si>
  <si>
    <t>(Spork/napkin/straw) WBM #CSWSKPPWP1000, Mansfield #5670</t>
  </si>
  <si>
    <t>Solo - 5.5 oz. Plastic</t>
  </si>
  <si>
    <t>Nexclear Straw Lid 2000/cs, Mansfield # FABRIKAL MAN Ref LKC9/10</t>
  </si>
  <si>
    <t>Burrito Bowl 24 oz. Fiber BO-SC-UBBS</t>
  </si>
  <si>
    <t>10-12 oz. foam bowl  DCC12BWWCR</t>
  </si>
  <si>
    <t>PVC film roll with cutter 12x2000 RFP910</t>
  </si>
  <si>
    <t>PVC film roll with cutter 18x2000 RFP914</t>
  </si>
  <si>
    <t>PVC film roll with cutter 24x2000 RFP916</t>
  </si>
  <si>
    <t>18 " Standard</t>
  </si>
  <si>
    <t>Heavy Duty 18 x 500 #CSWF18500HD</t>
  </si>
  <si>
    <t>Reynolds Heavy Duty 18x500 #RFP624</t>
  </si>
  <si>
    <t>Pop up Foil Sheets 12x 11  #720</t>
  </si>
  <si>
    <t>1x1 Food  Rotations 500/roll 11.9 lbs. - Mansfield #IT111122W</t>
  </si>
  <si>
    <t>Hinged Sandwich Wedge 250/cs,20#, Mansfield #4511019</t>
  </si>
  <si>
    <t>Food Handler unpowdered food prep glove -vinyl - all sizes</t>
  </si>
  <si>
    <t>Tablecloth- RED  54x 104</t>
  </si>
  <si>
    <t>38" x 58" 2.0 mil thick, item BCX60</t>
  </si>
  <si>
    <t>Tape for food packaging machine Ekonopac- specify length</t>
  </si>
  <si>
    <t>Storage Bags - 1 gallon size</t>
  </si>
  <si>
    <t>Ctn</t>
  </si>
  <si>
    <t>125/pk./2pk/ctn</t>
  </si>
  <si>
    <t>MASTERMAN</t>
  </si>
  <si>
    <t>Fabrical NC10S</t>
  </si>
  <si>
    <t>Fabrikal LKC1220F</t>
  </si>
  <si>
    <t>Dart TH19</t>
  </si>
  <si>
    <t>Dart UX9SAGE</t>
  </si>
  <si>
    <t>Network 285105</t>
  </si>
  <si>
    <t>Dart C95PST3</t>
  </si>
  <si>
    <t>Dart C90PST3</t>
  </si>
  <si>
    <t>SQP CH2</t>
  </si>
  <si>
    <t>Genpak AK08</t>
  </si>
  <si>
    <t>Genpak AD16</t>
  </si>
  <si>
    <t>Summit RKNCSN</t>
  </si>
  <si>
    <t>Summit RFNCSN</t>
  </si>
  <si>
    <t>Summit 5670</t>
  </si>
  <si>
    <t>Summit Straw66</t>
  </si>
  <si>
    <t>Dart P400</t>
  </si>
  <si>
    <t>Dart</t>
  </si>
  <si>
    <t>Dart P20N</t>
  </si>
  <si>
    <t>Fabrikal LKC9/10</t>
  </si>
  <si>
    <t>Hangards A35</t>
  </si>
  <si>
    <t>Hangards RC-80</t>
  </si>
  <si>
    <t>Western 910</t>
  </si>
  <si>
    <t>Western 914</t>
  </si>
  <si>
    <t>Western 242M</t>
  </si>
  <si>
    <t>Daymark 1111221</t>
  </si>
  <si>
    <t>Anchor DV1101CH</t>
  </si>
  <si>
    <t>Siedman Plyver</t>
  </si>
  <si>
    <t>Siedman 254</t>
  </si>
  <si>
    <t>Siedman GNPR</t>
  </si>
  <si>
    <t>MDI 8506 WIPE</t>
  </si>
  <si>
    <t>Kittredge 313SP30</t>
  </si>
  <si>
    <t>Hoffmaster 220611</t>
  </si>
  <si>
    <t>Berry HC404816</t>
  </si>
  <si>
    <t>Heritage BCX60</t>
  </si>
  <si>
    <t>Handgards LD6312</t>
  </si>
  <si>
    <t>Elkay ZIP 1315</t>
  </si>
  <si>
    <t>Disco Brillo</t>
  </si>
  <si>
    <t>ACS 756KK</t>
  </si>
  <si>
    <t>RDA Vintage
RD-A23010</t>
  </si>
  <si>
    <t>Kimberly Clark
98908</t>
  </si>
  <si>
    <t>SCA Tork
SC-DX900</t>
  </si>
  <si>
    <t>SCA Tork
SC-DX906E</t>
  </si>
  <si>
    <t>Dart
DA-Y7</t>
  </si>
  <si>
    <t>Fabri-Kal
FK-NC10</t>
  </si>
  <si>
    <t>Dart
DCC8J8</t>
  </si>
  <si>
    <t>Dart
DCC10J10</t>
  </si>
  <si>
    <t>Dart
DCC10JL</t>
  </si>
  <si>
    <t>Fabri-Kal
FK-LKC12/20FX</t>
  </si>
  <si>
    <t>Dart
DCC12J12</t>
  </si>
  <si>
    <t>Dart
DCC12JL</t>
  </si>
  <si>
    <t>Fabri-Kal
FABGC90F</t>
  </si>
  <si>
    <t>Fabri-Kal
FK-NC16S</t>
  </si>
  <si>
    <t>Fabri-Kal
FK-DLKC16/24
FK-DLKC16/24NH</t>
  </si>
  <si>
    <t>Dart
DA-6PWC</t>
  </si>
  <si>
    <t>Dart
DA-9PWQR</t>
  </si>
  <si>
    <t>Dixie
DXEUX9PATH</t>
  </si>
  <si>
    <t>Pactiv
PCTYTH10500SGBX</t>
  </si>
  <si>
    <t>Pactiv
PCTOTF102S00000</t>
  </si>
  <si>
    <t>SQP
QP-8152</t>
  </si>
  <si>
    <t>SQP
QP-8153</t>
  </si>
  <si>
    <t>Dart
DCCC90PST3</t>
  </si>
  <si>
    <t>Southern Champion
SCH0953</t>
  </si>
  <si>
    <t>Dart
DA-C20UT1</t>
  </si>
  <si>
    <t>Pactiv
PCTYCI81160</t>
  </si>
  <si>
    <t>Genpak
GNPAD08</t>
  </si>
  <si>
    <t>Genpak
GNPAD16</t>
  </si>
  <si>
    <t>Dart
DCCC90PST1</t>
  </si>
  <si>
    <t>Boardwalk
BWKKNIFEMWPP</t>
  </si>
  <si>
    <t>Boardwalk
BWKFORKMWPP</t>
  </si>
  <si>
    <t>Safety Zone
CPPMDSKBKW1</t>
  </si>
  <si>
    <t>GenPak
GENSCHOOLKIT</t>
  </si>
  <si>
    <t>WNA
WNAREFROLL3</t>
  </si>
  <si>
    <t>Boardwalk
BWKSPOONMWPP</t>
  </si>
  <si>
    <t>Boardwalk
BWKSOUPMWPPWH</t>
  </si>
  <si>
    <t>Safety Zone
SJ100WRW</t>
  </si>
  <si>
    <t>Dart
DA-Y5</t>
  </si>
  <si>
    <t>Merit
ME-S550</t>
  </si>
  <si>
    <t>Solo
SO-P400N</t>
  </si>
  <si>
    <t>Solo
SO-PL4N</t>
  </si>
  <si>
    <t>Solo
SO-P400N / SO-PL4N</t>
  </si>
  <si>
    <t>Solo
SO-P200N</t>
  </si>
  <si>
    <t>Solo
SO-PL200N</t>
  </si>
  <si>
    <t>Boardwalk
BWKPRTN2TS / BWKPRTLID2</t>
  </si>
  <si>
    <t>Dart
DCC6B12</t>
  </si>
  <si>
    <t>Dart
DCC8SJ32</t>
  </si>
  <si>
    <t>Dart
DCC8JL</t>
  </si>
  <si>
    <t>Dart
DCC12SJ20</t>
  </si>
  <si>
    <t>Dart
DCC24MJ48</t>
  </si>
  <si>
    <t>Dart
DCC12BWWCR</t>
  </si>
  <si>
    <t>Elkay
EK-BOR21635</t>
  </si>
  <si>
    <t>Hoffmaster
HM-114000</t>
  </si>
  <si>
    <t>Integrated Bagging
IBSBRC52X80</t>
  </si>
  <si>
    <t>AEP
BC-12X2MCC</t>
  </si>
  <si>
    <t>AEP
BC-18X2MCC</t>
  </si>
  <si>
    <t>Western Plastics
WP-24X2M</t>
  </si>
  <si>
    <t>Vintage
RD-V35004</t>
  </si>
  <si>
    <t>Vintage
RD-V35005</t>
  </si>
  <si>
    <t>Advantage
AD-A297</t>
  </si>
  <si>
    <t>Vintage
RD-V35001</t>
  </si>
  <si>
    <t>Dixie
DXE434BX (1000/CS)</t>
  </si>
  <si>
    <t>General Supply
GENPANLINER</t>
  </si>
  <si>
    <t>Elkay
EK-DP5555</t>
  </si>
  <si>
    <t>SQP
QP-8150</t>
  </si>
  <si>
    <t>SQP
QP-8151</t>
  </si>
  <si>
    <t>Safety Zone
GVP9-HH</t>
  </si>
  <si>
    <t>PIP
50-N2272G</t>
  </si>
  <si>
    <t>Sempermed
GSNF</t>
  </si>
  <si>
    <t>Safety Zone
DPLW-22</t>
  </si>
  <si>
    <t>Chicopee
CH-8506</t>
  </si>
  <si>
    <t>Hoffmaster
HM-4108-DP11</t>
  </si>
  <si>
    <t>Hoffmaster
HM-4108-W</t>
  </si>
  <si>
    <t>Advantage
AD-AR404816C</t>
  </si>
  <si>
    <t>Aluf
VCX-3858X</t>
  </si>
  <si>
    <t>Duro
DU-8-K-500 (500/CS)</t>
  </si>
  <si>
    <t>Duro
DU-6-K-500 (500/CS)</t>
  </si>
  <si>
    <t>Elkay
EK-7G063012</t>
  </si>
  <si>
    <t>Laddawn
3610A</t>
  </si>
  <si>
    <t>Laddawn
3635A</t>
  </si>
  <si>
    <t>Boardwalk
BWK1GALBAG</t>
  </si>
  <si>
    <t>Boardwalk
BWK2GALBAG</t>
  </si>
  <si>
    <t>Brillo
CC-W-240000</t>
  </si>
  <si>
    <t>Disco
PUX756</t>
  </si>
  <si>
    <t>Crystalware CSWLFN1P198000</t>
  </si>
  <si>
    <t>Kimberly Clark KCC98908</t>
  </si>
  <si>
    <t>Morcon MOR4500VN</t>
  </si>
  <si>
    <t>Morcon MOR5000VN</t>
  </si>
  <si>
    <t>Dart DCCY7</t>
  </si>
  <si>
    <t>CSWCPET101000</t>
  </si>
  <si>
    <t>Dart DCC8J8</t>
  </si>
  <si>
    <t>Dart DCC010J10</t>
  </si>
  <si>
    <t>Dart DCC10JL</t>
  </si>
  <si>
    <t>Fabri-Kal FABLGC1220F</t>
  </si>
  <si>
    <t>Dart DCC12J12</t>
  </si>
  <si>
    <t>Dart DCC12JL</t>
  </si>
  <si>
    <t>Fabri-Kal FABGC90F</t>
  </si>
  <si>
    <t>Fabri-Kal FABNC16S</t>
  </si>
  <si>
    <t>Fabri-Kal FABDLKC1624</t>
  </si>
  <si>
    <t>Solo SCCMP6J8001CT</t>
  </si>
  <si>
    <t>Dart DCC9PWQR</t>
  </si>
  <si>
    <t>Boardwalk BWKDEER9PLT</t>
  </si>
  <si>
    <t>Pactiv PCTYTH10500</t>
  </si>
  <si>
    <t>Pactiv PCTTF10020</t>
  </si>
  <si>
    <t>SQP8702</t>
  </si>
  <si>
    <t>SQP8703</t>
  </si>
  <si>
    <t>Solo SCCSD5</t>
  </si>
  <si>
    <t>Dart DCCC95PST3</t>
  </si>
  <si>
    <t>Durable Packaging DPKPXT900</t>
  </si>
  <si>
    <t>SQP RCKCH2</t>
  </si>
  <si>
    <t>Durable Packaging DPKPXT505</t>
  </si>
  <si>
    <t>Durable Packaging DPKPXT11600</t>
  </si>
  <si>
    <t>Genpak GNPAD08</t>
  </si>
  <si>
    <t>Genpak GNPAD16</t>
  </si>
  <si>
    <t>Dart DPKPXT880</t>
  </si>
  <si>
    <t>Crystalware CSWKNPPWP1000</t>
  </si>
  <si>
    <t>Crystalware CSWFPPWP1000</t>
  </si>
  <si>
    <t>Crystalware CSWSPKPPWP1000</t>
  </si>
  <si>
    <t>Crystalware CSWTSN100</t>
  </si>
  <si>
    <t>Crystalware CSWFTTSPPWP500</t>
  </si>
  <si>
    <t>Fineline FNL7730</t>
  </si>
  <si>
    <t>Crystalware CSWTSPPWP1000</t>
  </si>
  <si>
    <t>Crystalware CSWSPPWP1000</t>
  </si>
  <si>
    <t>Crystalware CSWSMCIWR24500</t>
  </si>
  <si>
    <t>Dart DCCY5CT</t>
  </si>
  <si>
    <t>Crystalware CSWPC5C25100</t>
  </si>
  <si>
    <t>Crystalware CSWPC4C25100</t>
  </si>
  <si>
    <t>Crystalware CSWLPCL25100</t>
  </si>
  <si>
    <t>Do No Carry</t>
  </si>
  <si>
    <t>Crystalware CSWPC2C25100</t>
  </si>
  <si>
    <t>Crystalware CSWLPCM25100</t>
  </si>
  <si>
    <t>Dart DCC6SJ12</t>
  </si>
  <si>
    <t>Dart DCC8SJ12</t>
  </si>
  <si>
    <t>Dart DCC12SJ20</t>
  </si>
  <si>
    <t>Dart DCC24MJ48</t>
  </si>
  <si>
    <t>Dart DCC8B20</t>
  </si>
  <si>
    <t>Fabri-Kal FABLKC1220</t>
  </si>
  <si>
    <t>Greenwave GNW6422664</t>
  </si>
  <si>
    <t>Dart DCC12BWWCR</t>
  </si>
  <si>
    <t>Interplast Group IBSBP21635</t>
  </si>
  <si>
    <t>Heritage HERF2735C</t>
  </si>
  <si>
    <t>Hoffmaster HFM114000</t>
  </si>
  <si>
    <t>Prime Source PME75001750</t>
  </si>
  <si>
    <t>Interplast Group IBSFSW1202K</t>
  </si>
  <si>
    <t>Interplast Group IBSFSW1802K</t>
  </si>
  <si>
    <t>Boardwalk BWK7229</t>
  </si>
  <si>
    <t>Crystalware CSWF18500SD</t>
  </si>
  <si>
    <t>Crystalware CSWF18500HD</t>
  </si>
  <si>
    <t>Reynolds RFP624</t>
  </si>
  <si>
    <t>Crystalware CSWFPU12103000</t>
  </si>
  <si>
    <t>Dixie DXE434S</t>
  </si>
  <si>
    <t>GEN GENPANLINER</t>
  </si>
  <si>
    <t>Laddawn LDD6705</t>
  </si>
  <si>
    <t>Bunzl BZLDVH1101CH</t>
  </si>
  <si>
    <t>Elkay ELKDP5258HDG</t>
  </si>
  <si>
    <t>Boardwalk BWK30LAG050</t>
  </si>
  <si>
    <t>Boardwalk BWK30LAG100</t>
  </si>
  <si>
    <t>Bunzl BZLHN400DBS</t>
  </si>
  <si>
    <t>Legacy Brands LGCP1W64100</t>
  </si>
  <si>
    <t>Winco WNCBTW30</t>
  </si>
  <si>
    <t>Table Set TBL549RD</t>
  </si>
  <si>
    <t>Table Set TBL549WH</t>
  </si>
  <si>
    <t>Heritage HERV8046MNR01</t>
  </si>
  <si>
    <t>Heritage HERX7658QK</t>
  </si>
  <si>
    <t>Elkay ELKPVL3418</t>
  </si>
  <si>
    <t>Elkay ELKPVL2314</t>
  </si>
  <si>
    <t>Duro Bag BAGGK8500</t>
  </si>
  <si>
    <t>Duro Bag BAGGK6500</t>
  </si>
  <si>
    <t>Elkay ELK7G063012</t>
  </si>
  <si>
    <t>WB BPTT96202416PKD</t>
  </si>
  <si>
    <t>Laddawn LDD3610A</t>
  </si>
  <si>
    <t>Laddawn LDD3635A</t>
  </si>
  <si>
    <t>Laddawn LDD3655A</t>
  </si>
  <si>
    <t>Laddawn LDD3675A</t>
  </si>
  <si>
    <t>Brillo PUXW24000CT</t>
  </si>
  <si>
    <t>Prime Source PME75004291</t>
  </si>
  <si>
    <t>WB Mason Notes</t>
  </si>
  <si>
    <t>Sold as 6000/ct @32.99</t>
  </si>
  <si>
    <t xml:space="preserve">Alternate Bid Item </t>
  </si>
  <si>
    <t>WB 500/Case @ 12.95</t>
  </si>
  <si>
    <t>WB 1000/Case @ 58.35</t>
  </si>
  <si>
    <t>WB 200/Case @ 39.59</t>
  </si>
  <si>
    <t>WB 3000/Case @ 46.90</t>
  </si>
  <si>
    <t>WB 1000/box @ 4.32</t>
  </si>
  <si>
    <t>WB 200/ct @ 10.82</t>
  </si>
  <si>
    <t xml:space="preserve">WB 6/pk @ 8.67 (54x 108) </t>
  </si>
  <si>
    <t>WB 100/case @ 29.04</t>
  </si>
  <si>
    <t>WB 100/case @ 14.73</t>
  </si>
  <si>
    <t>WB 500/BD @ 14.32</t>
  </si>
  <si>
    <t>WB 500/BD @ 11.64</t>
  </si>
  <si>
    <t>Bag Tape 3/8" x 180 yds Orange 16/cs 69.42</t>
  </si>
  <si>
    <t>Contact information:  Mastermans -  Brett Jacobson, email: Bjacobson@mastermans.com, phone number for ordering 508.755.7861, fax number for ordering 508.755.1543</t>
  </si>
  <si>
    <t xml:space="preserve">Dome lid for 16 oz. Smoothie Cup </t>
  </si>
  <si>
    <t>Do Not Carry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</si>
</sst>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14" fontId="2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2" fontId="4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="90" zoomScaleNormal="90" zoomScalePageLayoutView="0" workbookViewId="0" topLeftCell="H1">
      <selection activeCell="H6" sqref="H6"/>
    </sheetView>
  </sheetViews>
  <sheetFormatPr defaultColWidth="9.140625" defaultRowHeight="12.75"/>
  <cols>
    <col min="1" max="1" width="7.57421875" style="0" customWidth="1"/>
    <col min="2" max="2" width="21.00390625" style="0" customWidth="1"/>
    <col min="3" max="3" width="36.57421875" style="1" customWidth="1"/>
    <col min="4" max="4" width="9.28125" style="0" customWidth="1"/>
    <col min="5" max="5" width="14.140625" style="0" customWidth="1"/>
    <col min="6" max="6" width="20.57421875" style="0" customWidth="1"/>
    <col min="7" max="7" width="23.7109375" style="0" customWidth="1"/>
    <col min="8" max="8" width="18.28125" style="0" customWidth="1"/>
    <col min="9" max="9" width="17.00390625" style="0" customWidth="1"/>
    <col min="10" max="10" width="20.57421875" style="0" customWidth="1"/>
    <col min="11" max="11" width="15.28125" style="0" customWidth="1"/>
    <col min="12" max="12" width="17.00390625" style="0" customWidth="1"/>
    <col min="16" max="16" width="11.28125" style="0" customWidth="1"/>
    <col min="17" max="17" width="20.57421875" style="0" customWidth="1"/>
    <col min="18" max="18" width="15.28125" style="0" customWidth="1"/>
    <col min="19" max="19" width="17.00390625" style="0" customWidth="1"/>
  </cols>
  <sheetData>
    <row r="1" spans="1:10" ht="19.5" customHeight="1">
      <c r="A1" s="3" t="s">
        <v>211</v>
      </c>
      <c r="B1" s="3"/>
      <c r="C1" s="4"/>
      <c r="D1" s="3"/>
      <c r="E1" s="3"/>
      <c r="F1" s="3"/>
      <c r="J1" s="22">
        <v>43994</v>
      </c>
    </row>
    <row r="2" spans="1:6" ht="19.5" customHeight="1">
      <c r="A2" s="3" t="s">
        <v>144</v>
      </c>
      <c r="B2" s="3"/>
      <c r="C2" s="4"/>
      <c r="D2" s="3"/>
      <c r="E2" s="3"/>
      <c r="F2" s="3"/>
    </row>
    <row r="3" spans="1:17" ht="19.5" customHeight="1">
      <c r="A3" s="3"/>
      <c r="B3" s="3"/>
      <c r="C3" s="48"/>
      <c r="D3" s="48"/>
      <c r="E3" s="48"/>
      <c r="F3" s="3"/>
      <c r="G3" s="3" t="s">
        <v>147</v>
      </c>
      <c r="J3" s="3" t="s">
        <v>146</v>
      </c>
      <c r="Q3" s="3" t="s">
        <v>250</v>
      </c>
    </row>
    <row r="4" spans="3:6" ht="19.5" customHeight="1">
      <c r="C4" s="48"/>
      <c r="D4" s="48"/>
      <c r="E4" s="48"/>
      <c r="F4" s="48"/>
    </row>
    <row r="5" spans="1:19" s="5" customFormat="1" ht="29.25" customHeight="1">
      <c r="A5" s="13" t="s">
        <v>0</v>
      </c>
      <c r="B5" s="13" t="s">
        <v>1</v>
      </c>
      <c r="C5" s="14" t="s">
        <v>41</v>
      </c>
      <c r="D5" s="13" t="s">
        <v>2</v>
      </c>
      <c r="E5" s="14" t="s">
        <v>56</v>
      </c>
      <c r="F5" s="14" t="s">
        <v>140</v>
      </c>
      <c r="G5" s="15" t="s">
        <v>141</v>
      </c>
      <c r="H5" s="15" t="s">
        <v>142</v>
      </c>
      <c r="I5" s="15" t="s">
        <v>143</v>
      </c>
      <c r="J5" s="15" t="s">
        <v>141</v>
      </c>
      <c r="K5" s="15" t="s">
        <v>142</v>
      </c>
      <c r="L5" s="15" t="s">
        <v>143</v>
      </c>
      <c r="M5" s="16"/>
      <c r="N5" s="15" t="s">
        <v>464</v>
      </c>
      <c r="O5" s="16"/>
      <c r="P5" s="16"/>
      <c r="Q5" s="15" t="s">
        <v>141</v>
      </c>
      <c r="R5" s="15" t="s">
        <v>142</v>
      </c>
      <c r="S5" s="15" t="s">
        <v>143</v>
      </c>
    </row>
    <row r="6" spans="1:19" ht="27.75" customHeight="1">
      <c r="A6" s="18">
        <v>1</v>
      </c>
      <c r="B6" s="18" t="s">
        <v>3</v>
      </c>
      <c r="C6" s="19" t="s">
        <v>51</v>
      </c>
      <c r="D6" s="18" t="s">
        <v>4</v>
      </c>
      <c r="E6" s="18" t="s">
        <v>52</v>
      </c>
      <c r="F6" s="18">
        <v>44</v>
      </c>
      <c r="G6" s="23" t="s">
        <v>148</v>
      </c>
      <c r="H6" s="26">
        <v>18.26</v>
      </c>
      <c r="I6" s="32">
        <f>H6*F6</f>
        <v>803.44</v>
      </c>
      <c r="J6" s="36" t="s">
        <v>372</v>
      </c>
      <c r="K6" s="40">
        <v>17.55</v>
      </c>
      <c r="L6" s="32">
        <f>K6*F6</f>
        <v>772.2</v>
      </c>
      <c r="M6" s="11"/>
      <c r="N6" s="10"/>
      <c r="O6" s="10"/>
      <c r="P6" s="10"/>
      <c r="Q6" s="12" t="s">
        <v>288</v>
      </c>
      <c r="R6" s="34">
        <v>24.11</v>
      </c>
      <c r="S6" s="35">
        <f aca="true" t="shared" si="0" ref="S6:S37">R6*F6</f>
        <v>1060.84</v>
      </c>
    </row>
    <row r="7" spans="1:19" ht="27.75" customHeight="1">
      <c r="A7" s="18">
        <f>A6+1</f>
        <v>2</v>
      </c>
      <c r="B7" s="18" t="s">
        <v>3</v>
      </c>
      <c r="C7" s="19" t="s">
        <v>43</v>
      </c>
      <c r="D7" s="18" t="s">
        <v>4</v>
      </c>
      <c r="E7" s="18">
        <v>5250</v>
      </c>
      <c r="F7" s="18">
        <v>10</v>
      </c>
      <c r="G7" s="23" t="s">
        <v>149</v>
      </c>
      <c r="H7" s="26">
        <v>49.13</v>
      </c>
      <c r="I7" s="32">
        <f aca="true" t="shared" si="1" ref="I7:I70">H7*F7</f>
        <v>491.3</v>
      </c>
      <c r="J7" s="36" t="s">
        <v>373</v>
      </c>
      <c r="K7" s="26">
        <v>56.54</v>
      </c>
      <c r="L7" s="32">
        <f aca="true" t="shared" si="2" ref="L7:L71">K7*F7</f>
        <v>565.4</v>
      </c>
      <c r="M7" s="10"/>
      <c r="N7" s="10"/>
      <c r="O7" s="10"/>
      <c r="P7" s="10"/>
      <c r="Q7" s="12" t="s">
        <v>289</v>
      </c>
      <c r="R7" s="41">
        <v>46.03</v>
      </c>
      <c r="S7" s="35">
        <f t="shared" si="0"/>
        <v>460.3</v>
      </c>
    </row>
    <row r="8" spans="1:19" ht="27.75" customHeight="1">
      <c r="A8" s="18">
        <f>A7+1</f>
        <v>3</v>
      </c>
      <c r="B8" s="18" t="s">
        <v>3</v>
      </c>
      <c r="C8" s="19" t="s">
        <v>64</v>
      </c>
      <c r="D8" s="18" t="s">
        <v>4</v>
      </c>
      <c r="E8" s="18">
        <v>500</v>
      </c>
      <c r="F8" s="18">
        <v>16</v>
      </c>
      <c r="G8" s="23" t="s">
        <v>150</v>
      </c>
      <c r="H8" s="26">
        <v>2.96</v>
      </c>
      <c r="I8" s="32">
        <f t="shared" si="1"/>
        <v>47.36</v>
      </c>
      <c r="J8" s="36" t="s">
        <v>374</v>
      </c>
      <c r="K8" s="40">
        <v>2.75</v>
      </c>
      <c r="L8" s="32">
        <f t="shared" si="2"/>
        <v>44</v>
      </c>
      <c r="M8" s="42" t="s">
        <v>465</v>
      </c>
      <c r="N8" s="46"/>
      <c r="O8" s="46"/>
      <c r="P8" s="47"/>
      <c r="Q8" s="12" t="s">
        <v>290</v>
      </c>
      <c r="R8" s="34">
        <v>5.37</v>
      </c>
      <c r="S8" s="35">
        <f t="shared" si="0"/>
        <v>85.92</v>
      </c>
    </row>
    <row r="9" spans="1:19" ht="27.75" customHeight="1">
      <c r="A9" s="18">
        <f>A8+1</f>
        <v>4</v>
      </c>
      <c r="B9" s="18" t="s">
        <v>3</v>
      </c>
      <c r="C9" s="19" t="s">
        <v>125</v>
      </c>
      <c r="D9" s="18" t="s">
        <v>4</v>
      </c>
      <c r="E9" s="18" t="s">
        <v>126</v>
      </c>
      <c r="F9" s="18">
        <v>40</v>
      </c>
      <c r="G9" s="23" t="s">
        <v>151</v>
      </c>
      <c r="H9" s="26">
        <v>33.62</v>
      </c>
      <c r="I9" s="32">
        <f t="shared" si="1"/>
        <v>1344.8</v>
      </c>
      <c r="J9" s="36" t="s">
        <v>375</v>
      </c>
      <c r="K9" s="40">
        <v>32.3</v>
      </c>
      <c r="L9" s="32">
        <f t="shared" si="2"/>
        <v>1292</v>
      </c>
      <c r="M9" s="11"/>
      <c r="N9" s="10"/>
      <c r="O9" s="10"/>
      <c r="P9" s="10"/>
      <c r="Q9" s="12" t="s">
        <v>291</v>
      </c>
      <c r="R9" s="34">
        <v>63.33</v>
      </c>
      <c r="S9" s="35">
        <f t="shared" si="0"/>
        <v>2533.2</v>
      </c>
    </row>
    <row r="10" spans="1:19" ht="27.75" customHeight="1">
      <c r="A10" s="18">
        <f>A9+1</f>
        <v>5</v>
      </c>
      <c r="B10" s="18" t="s">
        <v>5</v>
      </c>
      <c r="C10" s="19" t="s">
        <v>130</v>
      </c>
      <c r="D10" s="18" t="s">
        <v>4</v>
      </c>
      <c r="E10" s="18">
        <v>2500</v>
      </c>
      <c r="F10" s="18">
        <v>10</v>
      </c>
      <c r="G10" s="23" t="s">
        <v>152</v>
      </c>
      <c r="H10" s="26">
        <v>37.35</v>
      </c>
      <c r="I10" s="32">
        <f t="shared" si="1"/>
        <v>373.5</v>
      </c>
      <c r="J10" s="36" t="s">
        <v>376</v>
      </c>
      <c r="K10" s="40">
        <v>34.02</v>
      </c>
      <c r="L10" s="32">
        <f t="shared" si="2"/>
        <v>340.20000000000005</v>
      </c>
      <c r="M10" s="10"/>
      <c r="N10" s="10"/>
      <c r="O10" s="10"/>
      <c r="P10" s="10"/>
      <c r="Q10" s="12" t="s">
        <v>292</v>
      </c>
      <c r="R10" s="34">
        <v>41.17</v>
      </c>
      <c r="S10" s="35">
        <f t="shared" si="0"/>
        <v>411.70000000000005</v>
      </c>
    </row>
    <row r="11" spans="1:19" ht="27.75" customHeight="1">
      <c r="A11" s="18">
        <f>A10+1</f>
        <v>6</v>
      </c>
      <c r="B11" s="18" t="s">
        <v>5</v>
      </c>
      <c r="C11" s="19" t="s">
        <v>218</v>
      </c>
      <c r="D11" s="18" t="s">
        <v>4</v>
      </c>
      <c r="E11" s="18">
        <v>1000</v>
      </c>
      <c r="F11" s="18">
        <v>10</v>
      </c>
      <c r="G11" s="23" t="s">
        <v>251</v>
      </c>
      <c r="H11" s="26">
        <v>51.45</v>
      </c>
      <c r="I11" s="32">
        <f t="shared" si="1"/>
        <v>514.5</v>
      </c>
      <c r="J11" s="36" t="s">
        <v>377</v>
      </c>
      <c r="K11" s="40">
        <v>34.11</v>
      </c>
      <c r="L11" s="32">
        <f t="shared" si="2"/>
        <v>341.1</v>
      </c>
      <c r="M11" s="42" t="s">
        <v>466</v>
      </c>
      <c r="N11" s="43"/>
      <c r="O11" s="43"/>
      <c r="P11" s="44"/>
      <c r="Q11" s="12" t="s">
        <v>293</v>
      </c>
      <c r="R11" s="34">
        <v>61.08</v>
      </c>
      <c r="S11" s="35">
        <f t="shared" si="0"/>
        <v>610.8</v>
      </c>
    </row>
    <row r="12" spans="1:19" ht="27.75" customHeight="1">
      <c r="A12" s="18">
        <f aca="true" t="shared" si="3" ref="A12:A75">A11+1</f>
        <v>7</v>
      </c>
      <c r="B12" s="18" t="s">
        <v>5</v>
      </c>
      <c r="C12" s="19" t="s">
        <v>7</v>
      </c>
      <c r="D12" s="18" t="s">
        <v>4</v>
      </c>
      <c r="E12" s="18" t="s">
        <v>53</v>
      </c>
      <c r="F12" s="18">
        <v>17</v>
      </c>
      <c r="G12" s="23" t="s">
        <v>153</v>
      </c>
      <c r="H12" s="26">
        <v>23.64</v>
      </c>
      <c r="I12" s="32">
        <f t="shared" si="1"/>
        <v>401.88</v>
      </c>
      <c r="J12" s="36" t="s">
        <v>378</v>
      </c>
      <c r="K12" s="40">
        <v>19.9</v>
      </c>
      <c r="L12" s="32">
        <f t="shared" si="2"/>
        <v>338.29999999999995</v>
      </c>
      <c r="M12" s="10"/>
      <c r="N12" s="10"/>
      <c r="O12" s="10"/>
      <c r="P12" s="10"/>
      <c r="Q12" s="12" t="s">
        <v>294</v>
      </c>
      <c r="R12" s="34">
        <v>25.09</v>
      </c>
      <c r="S12" s="35">
        <f t="shared" si="0"/>
        <v>426.53</v>
      </c>
    </row>
    <row r="13" spans="1:19" ht="27.75" customHeight="1">
      <c r="A13" s="18">
        <f t="shared" si="3"/>
        <v>8</v>
      </c>
      <c r="B13" s="18" t="s">
        <v>5</v>
      </c>
      <c r="C13" s="19" t="s">
        <v>6</v>
      </c>
      <c r="D13" s="18" t="s">
        <v>4</v>
      </c>
      <c r="E13" s="18" t="s">
        <v>53</v>
      </c>
      <c r="F13" s="18">
        <v>10</v>
      </c>
      <c r="G13" s="23" t="s">
        <v>154</v>
      </c>
      <c r="H13" s="26">
        <v>30.09</v>
      </c>
      <c r="I13" s="32">
        <f t="shared" si="1"/>
        <v>300.9</v>
      </c>
      <c r="J13" s="36" t="s">
        <v>379</v>
      </c>
      <c r="K13" s="40">
        <v>17.5</v>
      </c>
      <c r="L13" s="32">
        <f t="shared" si="2"/>
        <v>175</v>
      </c>
      <c r="M13" s="11"/>
      <c r="N13" s="10"/>
      <c r="O13" s="10"/>
      <c r="P13" s="10"/>
      <c r="Q13" s="12" t="s">
        <v>295</v>
      </c>
      <c r="R13" s="34">
        <v>32.23</v>
      </c>
      <c r="S13" s="35">
        <f t="shared" si="0"/>
        <v>322.29999999999995</v>
      </c>
    </row>
    <row r="14" spans="1:19" ht="27.75" customHeight="1">
      <c r="A14" s="18">
        <f t="shared" si="3"/>
        <v>9</v>
      </c>
      <c r="B14" s="18" t="s">
        <v>85</v>
      </c>
      <c r="C14" s="19" t="s">
        <v>86</v>
      </c>
      <c r="D14" s="18" t="s">
        <v>4</v>
      </c>
      <c r="E14" s="18" t="s">
        <v>53</v>
      </c>
      <c r="F14" s="18">
        <v>10</v>
      </c>
      <c r="G14" s="23" t="s">
        <v>155</v>
      </c>
      <c r="H14" s="26">
        <v>18.24</v>
      </c>
      <c r="I14" s="32">
        <f t="shared" si="1"/>
        <v>182.39999999999998</v>
      </c>
      <c r="J14" s="36" t="s">
        <v>380</v>
      </c>
      <c r="K14" s="40">
        <v>14.64</v>
      </c>
      <c r="L14" s="32">
        <f t="shared" si="2"/>
        <v>146.4</v>
      </c>
      <c r="M14" s="10"/>
      <c r="N14" s="10"/>
      <c r="O14" s="10"/>
      <c r="P14" s="10"/>
      <c r="Q14" s="12" t="s">
        <v>296</v>
      </c>
      <c r="R14" s="34">
        <v>19.29</v>
      </c>
      <c r="S14" s="35">
        <f t="shared" si="0"/>
        <v>192.89999999999998</v>
      </c>
    </row>
    <row r="15" spans="1:19" ht="27.75" customHeight="1">
      <c r="A15" s="18">
        <f t="shared" si="3"/>
        <v>10</v>
      </c>
      <c r="B15" s="18" t="s">
        <v>85</v>
      </c>
      <c r="C15" s="19" t="s">
        <v>219</v>
      </c>
      <c r="D15" s="18" t="s">
        <v>4</v>
      </c>
      <c r="E15" s="18" t="s">
        <v>53</v>
      </c>
      <c r="F15" s="18">
        <f>19+24</f>
        <v>43</v>
      </c>
      <c r="G15" s="23" t="s">
        <v>252</v>
      </c>
      <c r="H15" s="40">
        <v>23.27</v>
      </c>
      <c r="I15" s="32">
        <f t="shared" si="1"/>
        <v>1000.61</v>
      </c>
      <c r="J15" s="36" t="s">
        <v>381</v>
      </c>
      <c r="K15" s="26">
        <v>39.67</v>
      </c>
      <c r="L15" s="32">
        <f t="shared" si="2"/>
        <v>1705.8100000000002</v>
      </c>
      <c r="M15" s="10"/>
      <c r="N15" s="10"/>
      <c r="O15" s="10"/>
      <c r="P15" s="10"/>
      <c r="Q15" s="12" t="s">
        <v>297</v>
      </c>
      <c r="R15" s="34">
        <v>33.33</v>
      </c>
      <c r="S15" s="35">
        <f t="shared" si="0"/>
        <v>1433.1899999999998</v>
      </c>
    </row>
    <row r="16" spans="1:19" ht="27.75" customHeight="1">
      <c r="A16" s="18">
        <f t="shared" si="3"/>
        <v>11</v>
      </c>
      <c r="B16" s="18" t="s">
        <v>5</v>
      </c>
      <c r="C16" s="19" t="s">
        <v>63</v>
      </c>
      <c r="D16" s="18" t="s">
        <v>4</v>
      </c>
      <c r="E16" s="18" t="s">
        <v>53</v>
      </c>
      <c r="F16" s="18">
        <v>10</v>
      </c>
      <c r="G16" s="23" t="s">
        <v>156</v>
      </c>
      <c r="H16" s="26">
        <v>33.64</v>
      </c>
      <c r="I16" s="32">
        <f t="shared" si="1"/>
        <v>336.4</v>
      </c>
      <c r="J16" s="36" t="s">
        <v>382</v>
      </c>
      <c r="K16" s="40">
        <v>28.23</v>
      </c>
      <c r="L16" s="32">
        <f t="shared" si="2"/>
        <v>282.3</v>
      </c>
      <c r="M16" s="10"/>
      <c r="N16" s="10"/>
      <c r="O16" s="10"/>
      <c r="P16" s="10"/>
      <c r="Q16" s="12" t="s">
        <v>298</v>
      </c>
      <c r="R16" s="34">
        <v>35.59</v>
      </c>
      <c r="S16" s="35">
        <f t="shared" si="0"/>
        <v>355.90000000000003</v>
      </c>
    </row>
    <row r="17" spans="1:19" ht="40.5" customHeight="1">
      <c r="A17" s="18">
        <f t="shared" si="3"/>
        <v>12</v>
      </c>
      <c r="B17" s="18" t="s">
        <v>85</v>
      </c>
      <c r="C17" s="19" t="s">
        <v>88</v>
      </c>
      <c r="D17" s="18" t="s">
        <v>4</v>
      </c>
      <c r="E17" s="18" t="s">
        <v>53</v>
      </c>
      <c r="F17" s="18">
        <v>10</v>
      </c>
      <c r="G17" s="23" t="s">
        <v>157</v>
      </c>
      <c r="H17" s="26">
        <v>19.46</v>
      </c>
      <c r="I17" s="32">
        <f t="shared" si="1"/>
        <v>194.60000000000002</v>
      </c>
      <c r="J17" s="36" t="s">
        <v>383</v>
      </c>
      <c r="K17" s="40">
        <v>16.3</v>
      </c>
      <c r="L17" s="32">
        <f t="shared" si="2"/>
        <v>163</v>
      </c>
      <c r="M17" s="10"/>
      <c r="N17" s="10"/>
      <c r="O17" s="10"/>
      <c r="P17" s="10"/>
      <c r="Q17" s="12" t="s">
        <v>299</v>
      </c>
      <c r="R17" s="34">
        <v>21.03</v>
      </c>
      <c r="S17" s="35">
        <f t="shared" si="0"/>
        <v>210.3</v>
      </c>
    </row>
    <row r="18" spans="1:19" ht="40.5" customHeight="1">
      <c r="A18" s="18">
        <f t="shared" si="3"/>
        <v>13</v>
      </c>
      <c r="B18" s="18" t="s">
        <v>101</v>
      </c>
      <c r="C18" s="19" t="s">
        <v>102</v>
      </c>
      <c r="D18" s="18" t="s">
        <v>4</v>
      </c>
      <c r="E18" s="18" t="s">
        <v>53</v>
      </c>
      <c r="F18" s="18">
        <v>34</v>
      </c>
      <c r="G18" s="23" t="s">
        <v>158</v>
      </c>
      <c r="H18" s="26">
        <v>74.88</v>
      </c>
      <c r="I18" s="32">
        <f t="shared" si="1"/>
        <v>2545.92</v>
      </c>
      <c r="J18" s="36" t="s">
        <v>384</v>
      </c>
      <c r="K18" s="40">
        <v>55.14</v>
      </c>
      <c r="L18" s="32">
        <f t="shared" si="2"/>
        <v>1874.76</v>
      </c>
      <c r="M18" s="10"/>
      <c r="N18" s="10"/>
      <c r="O18" s="10"/>
      <c r="P18" s="10"/>
      <c r="Q18" s="12" t="s">
        <v>300</v>
      </c>
      <c r="R18" s="34">
        <v>99.36</v>
      </c>
      <c r="S18" s="35">
        <f t="shared" si="0"/>
        <v>3378.24</v>
      </c>
    </row>
    <row r="19" spans="1:19" ht="40.5" customHeight="1">
      <c r="A19" s="18">
        <f t="shared" si="3"/>
        <v>14</v>
      </c>
      <c r="B19" s="18" t="s">
        <v>82</v>
      </c>
      <c r="C19" s="19" t="s">
        <v>220</v>
      </c>
      <c r="D19" s="18" t="s">
        <v>4</v>
      </c>
      <c r="E19" s="18" t="s">
        <v>53</v>
      </c>
      <c r="F19" s="18">
        <v>15</v>
      </c>
      <c r="G19" s="23" t="s">
        <v>159</v>
      </c>
      <c r="H19" s="26">
        <v>56.02</v>
      </c>
      <c r="I19" s="32">
        <f t="shared" si="1"/>
        <v>840.3000000000001</v>
      </c>
      <c r="J19" s="36" t="s">
        <v>385</v>
      </c>
      <c r="K19" s="40">
        <v>52.9</v>
      </c>
      <c r="L19" s="32">
        <f t="shared" si="2"/>
        <v>793.5</v>
      </c>
      <c r="M19" s="10"/>
      <c r="N19" s="10"/>
      <c r="O19" s="10"/>
      <c r="P19" s="10"/>
      <c r="Q19" s="12" t="s">
        <v>301</v>
      </c>
      <c r="R19" s="34">
        <v>67.04</v>
      </c>
      <c r="S19" s="35">
        <f t="shared" si="0"/>
        <v>1005.6000000000001</v>
      </c>
    </row>
    <row r="20" spans="1:19" ht="40.5" customHeight="1">
      <c r="A20" s="18">
        <f t="shared" si="3"/>
        <v>15</v>
      </c>
      <c r="B20" s="18" t="s">
        <v>90</v>
      </c>
      <c r="C20" s="19" t="s">
        <v>480</v>
      </c>
      <c r="D20" s="18" t="s">
        <v>4</v>
      </c>
      <c r="E20" s="18" t="s">
        <v>53</v>
      </c>
      <c r="F20" s="18">
        <v>10</v>
      </c>
      <c r="G20" s="23" t="s">
        <v>160</v>
      </c>
      <c r="H20" s="40">
        <v>36.23</v>
      </c>
      <c r="I20" s="32">
        <f t="shared" si="1"/>
        <v>362.29999999999995</v>
      </c>
      <c r="J20" s="36" t="s">
        <v>386</v>
      </c>
      <c r="K20" s="26">
        <v>48.9</v>
      </c>
      <c r="L20" s="32">
        <f t="shared" si="2"/>
        <v>489</v>
      </c>
      <c r="M20" s="10"/>
      <c r="N20" s="10"/>
      <c r="O20" s="10"/>
      <c r="P20" s="10"/>
      <c r="Q20" s="12" t="s">
        <v>302</v>
      </c>
      <c r="R20" s="34">
        <v>50.47</v>
      </c>
      <c r="S20" s="35">
        <f t="shared" si="0"/>
        <v>504.7</v>
      </c>
    </row>
    <row r="21" spans="1:19" ht="40.5" customHeight="1">
      <c r="A21" s="18">
        <f t="shared" si="3"/>
        <v>16</v>
      </c>
      <c r="B21" s="18" t="s">
        <v>8</v>
      </c>
      <c r="C21" s="19" t="s">
        <v>124</v>
      </c>
      <c r="D21" s="18" t="s">
        <v>4</v>
      </c>
      <c r="E21" s="18" t="s">
        <v>53</v>
      </c>
      <c r="F21" s="18">
        <v>28</v>
      </c>
      <c r="G21" s="23" t="s">
        <v>161</v>
      </c>
      <c r="H21" s="26">
        <v>33.81</v>
      </c>
      <c r="I21" s="32">
        <f t="shared" si="1"/>
        <v>946.6800000000001</v>
      </c>
      <c r="J21" s="36" t="s">
        <v>387</v>
      </c>
      <c r="K21" s="26">
        <v>34.76</v>
      </c>
      <c r="L21" s="32">
        <f t="shared" si="2"/>
        <v>973.28</v>
      </c>
      <c r="M21" s="10"/>
      <c r="N21" s="10"/>
      <c r="O21" s="10"/>
      <c r="P21" s="10"/>
      <c r="Q21" s="12" t="s">
        <v>303</v>
      </c>
      <c r="R21" s="41">
        <v>14.72</v>
      </c>
      <c r="S21" s="35">
        <f t="shared" si="0"/>
        <v>412.16</v>
      </c>
    </row>
    <row r="22" spans="1:19" ht="27.75" customHeight="1">
      <c r="A22" s="18">
        <f t="shared" si="3"/>
        <v>17</v>
      </c>
      <c r="B22" s="18" t="s">
        <v>8</v>
      </c>
      <c r="C22" s="19" t="s">
        <v>96</v>
      </c>
      <c r="D22" s="18" t="s">
        <v>4</v>
      </c>
      <c r="E22" s="18">
        <v>500</v>
      </c>
      <c r="F22" s="18">
        <v>163</v>
      </c>
      <c r="G22" s="23" t="s">
        <v>253</v>
      </c>
      <c r="H22" s="40">
        <v>11.98</v>
      </c>
      <c r="I22" s="32">
        <f t="shared" si="1"/>
        <v>1952.74</v>
      </c>
      <c r="J22" s="36" t="s">
        <v>388</v>
      </c>
      <c r="K22" s="26">
        <v>17.57</v>
      </c>
      <c r="L22" s="32">
        <f t="shared" si="2"/>
        <v>2863.91</v>
      </c>
      <c r="M22" s="10"/>
      <c r="N22" s="10"/>
      <c r="O22" s="10"/>
      <c r="P22" s="10"/>
      <c r="Q22" s="12" t="s">
        <v>304</v>
      </c>
      <c r="R22" s="34">
        <v>24.42</v>
      </c>
      <c r="S22" s="35">
        <f t="shared" si="0"/>
        <v>3980.4600000000005</v>
      </c>
    </row>
    <row r="23" spans="1:19" ht="27.75" customHeight="1">
      <c r="A23" s="18">
        <f t="shared" si="3"/>
        <v>18</v>
      </c>
      <c r="B23" s="18" t="s">
        <v>8</v>
      </c>
      <c r="C23" s="19" t="s">
        <v>83</v>
      </c>
      <c r="D23" s="18" t="s">
        <v>4</v>
      </c>
      <c r="E23" s="18">
        <v>500</v>
      </c>
      <c r="F23" s="18">
        <v>65</v>
      </c>
      <c r="G23" s="23" t="s">
        <v>162</v>
      </c>
      <c r="H23" s="26">
        <v>19.27</v>
      </c>
      <c r="I23" s="32">
        <f t="shared" si="1"/>
        <v>1252.55</v>
      </c>
      <c r="J23" s="36" t="s">
        <v>388</v>
      </c>
      <c r="K23" s="40">
        <v>17.57</v>
      </c>
      <c r="L23" s="32">
        <f t="shared" si="2"/>
        <v>1142.05</v>
      </c>
      <c r="M23" s="10"/>
      <c r="N23" s="10"/>
      <c r="O23" s="10"/>
      <c r="P23" s="10"/>
      <c r="Q23" s="12" t="s">
        <v>304</v>
      </c>
      <c r="R23" s="34">
        <v>24.42</v>
      </c>
      <c r="S23" s="35">
        <f t="shared" si="0"/>
        <v>1587.3000000000002</v>
      </c>
    </row>
    <row r="24" spans="1:19" ht="27.75" customHeight="1">
      <c r="A24" s="18">
        <f t="shared" si="3"/>
        <v>19</v>
      </c>
      <c r="B24" s="18" t="s">
        <v>8</v>
      </c>
      <c r="C24" s="19" t="s">
        <v>123</v>
      </c>
      <c r="D24" s="18" t="s">
        <v>4</v>
      </c>
      <c r="E24" s="18" t="s">
        <v>53</v>
      </c>
      <c r="F24" s="18">
        <v>10</v>
      </c>
      <c r="G24" s="23" t="s">
        <v>254</v>
      </c>
      <c r="H24" s="26">
        <v>69.51</v>
      </c>
      <c r="I24" s="32">
        <f t="shared" si="1"/>
        <v>695.1</v>
      </c>
      <c r="J24" s="36" t="s">
        <v>389</v>
      </c>
      <c r="K24" s="40">
        <v>68.45</v>
      </c>
      <c r="L24" s="32">
        <f t="shared" si="2"/>
        <v>684.5</v>
      </c>
      <c r="M24" s="10"/>
      <c r="N24" s="10"/>
      <c r="O24" s="10"/>
      <c r="P24" s="10"/>
      <c r="Q24" s="12" t="s">
        <v>305</v>
      </c>
      <c r="R24" s="34">
        <v>86.35</v>
      </c>
      <c r="S24" s="35">
        <f t="shared" si="0"/>
        <v>863.5</v>
      </c>
    </row>
    <row r="25" spans="1:19" ht="27.75" customHeight="1">
      <c r="A25" s="18">
        <f t="shared" si="3"/>
        <v>20</v>
      </c>
      <c r="B25" s="18" t="s">
        <v>9</v>
      </c>
      <c r="C25" s="19" t="s">
        <v>136</v>
      </c>
      <c r="D25" s="18" t="s">
        <v>4</v>
      </c>
      <c r="E25" s="18">
        <v>500</v>
      </c>
      <c r="F25" s="18">
        <v>17</v>
      </c>
      <c r="G25" s="23" t="s">
        <v>163</v>
      </c>
      <c r="H25" s="40">
        <v>73.63</v>
      </c>
      <c r="I25" s="32">
        <f t="shared" si="1"/>
        <v>1251.71</v>
      </c>
      <c r="J25" s="36" t="s">
        <v>145</v>
      </c>
      <c r="K25" s="26"/>
      <c r="L25" s="32">
        <f t="shared" si="2"/>
        <v>0</v>
      </c>
      <c r="M25" s="10"/>
      <c r="N25" s="10"/>
      <c r="O25" s="10"/>
      <c r="P25" s="10"/>
      <c r="Q25" s="12" t="s">
        <v>145</v>
      </c>
      <c r="R25" s="34"/>
      <c r="S25" s="35">
        <f t="shared" si="0"/>
        <v>0</v>
      </c>
    </row>
    <row r="26" spans="1:19" ht="27.75" customHeight="1">
      <c r="A26" s="18">
        <f t="shared" si="3"/>
        <v>21</v>
      </c>
      <c r="B26" s="18" t="s">
        <v>139</v>
      </c>
      <c r="C26" s="19" t="s">
        <v>135</v>
      </c>
      <c r="D26" s="18" t="s">
        <v>4</v>
      </c>
      <c r="E26" s="18">
        <v>500</v>
      </c>
      <c r="F26" s="18">
        <v>17</v>
      </c>
      <c r="G26" s="23" t="s">
        <v>164</v>
      </c>
      <c r="H26" s="40">
        <v>40.42</v>
      </c>
      <c r="I26" s="32">
        <f t="shared" si="1"/>
        <v>687.14</v>
      </c>
      <c r="J26" s="36" t="s">
        <v>145</v>
      </c>
      <c r="K26" s="26"/>
      <c r="L26" s="32">
        <f t="shared" si="2"/>
        <v>0</v>
      </c>
      <c r="M26" s="10"/>
      <c r="N26" s="10"/>
      <c r="O26" s="10"/>
      <c r="P26" s="10"/>
      <c r="Q26" s="12" t="s">
        <v>145</v>
      </c>
      <c r="R26" s="34"/>
      <c r="S26" s="35">
        <f t="shared" si="0"/>
        <v>0</v>
      </c>
    </row>
    <row r="27" spans="1:19" ht="27.75" customHeight="1">
      <c r="A27" s="18">
        <f t="shared" si="3"/>
        <v>22</v>
      </c>
      <c r="B27" s="18" t="s">
        <v>212</v>
      </c>
      <c r="C27" s="19" t="s">
        <v>221</v>
      </c>
      <c r="D27" s="18" t="s">
        <v>4</v>
      </c>
      <c r="E27" s="18">
        <v>500</v>
      </c>
      <c r="F27" s="18">
        <v>250</v>
      </c>
      <c r="G27" s="23" t="s">
        <v>165</v>
      </c>
      <c r="H27" s="40">
        <v>15.92</v>
      </c>
      <c r="I27" s="32">
        <f t="shared" si="1"/>
        <v>3980</v>
      </c>
      <c r="J27" s="36" t="s">
        <v>390</v>
      </c>
      <c r="K27" s="26">
        <v>23.01</v>
      </c>
      <c r="L27" s="32">
        <f t="shared" si="2"/>
        <v>5752.5</v>
      </c>
      <c r="M27" s="42" t="s">
        <v>466</v>
      </c>
      <c r="N27" s="43"/>
      <c r="O27" s="43"/>
      <c r="P27" s="44"/>
      <c r="Q27" s="12" t="s">
        <v>306</v>
      </c>
      <c r="R27" s="34">
        <v>26.39</v>
      </c>
      <c r="S27" s="35">
        <f t="shared" si="0"/>
        <v>6597.5</v>
      </c>
    </row>
    <row r="28" spans="1:19" ht="27.75" customHeight="1">
      <c r="A28" s="18">
        <f t="shared" si="3"/>
        <v>23</v>
      </c>
      <c r="B28" s="18" t="s">
        <v>9</v>
      </c>
      <c r="C28" s="19" t="s">
        <v>222</v>
      </c>
      <c r="D28" s="18" t="s">
        <v>4</v>
      </c>
      <c r="E28" s="18">
        <v>500</v>
      </c>
      <c r="F28" s="18">
        <v>368</v>
      </c>
      <c r="G28" s="23" t="s">
        <v>255</v>
      </c>
      <c r="H28" s="26">
        <v>36.65</v>
      </c>
      <c r="I28" s="32">
        <f t="shared" si="1"/>
        <v>13487.199999999999</v>
      </c>
      <c r="J28" s="36" t="s">
        <v>390</v>
      </c>
      <c r="K28" s="40">
        <v>23.01</v>
      </c>
      <c r="L28" s="32">
        <f t="shared" si="2"/>
        <v>8467.68</v>
      </c>
      <c r="M28" s="10"/>
      <c r="N28" s="10"/>
      <c r="O28" s="10"/>
      <c r="P28" s="10"/>
      <c r="Q28" s="12" t="s">
        <v>306</v>
      </c>
      <c r="R28" s="34">
        <v>26.39</v>
      </c>
      <c r="S28" s="35">
        <f t="shared" si="0"/>
        <v>9711.52</v>
      </c>
    </row>
    <row r="29" spans="1:19" ht="27.75" customHeight="1">
      <c r="A29" s="18">
        <f t="shared" si="3"/>
        <v>24</v>
      </c>
      <c r="B29" s="18" t="s">
        <v>9</v>
      </c>
      <c r="C29" s="19" t="s">
        <v>89</v>
      </c>
      <c r="D29" s="18" t="s">
        <v>4</v>
      </c>
      <c r="E29" s="18">
        <v>500</v>
      </c>
      <c r="F29" s="18">
        <v>50</v>
      </c>
      <c r="G29" s="23" t="s">
        <v>166</v>
      </c>
      <c r="H29" s="40">
        <v>13.41</v>
      </c>
      <c r="I29" s="32">
        <f t="shared" si="1"/>
        <v>670.5</v>
      </c>
      <c r="J29" s="36" t="s">
        <v>391</v>
      </c>
      <c r="K29" s="26">
        <v>27.02</v>
      </c>
      <c r="L29" s="32">
        <f t="shared" si="2"/>
        <v>1351</v>
      </c>
      <c r="M29" s="42" t="s">
        <v>466</v>
      </c>
      <c r="N29" s="46"/>
      <c r="O29" s="46"/>
      <c r="P29" s="47"/>
      <c r="Q29" s="12" t="s">
        <v>307</v>
      </c>
      <c r="R29" s="34">
        <v>19.45</v>
      </c>
      <c r="S29" s="35">
        <f t="shared" si="0"/>
        <v>972.5</v>
      </c>
    </row>
    <row r="30" spans="1:19" ht="27.75" customHeight="1">
      <c r="A30" s="18">
        <f t="shared" si="3"/>
        <v>25</v>
      </c>
      <c r="B30" s="18" t="s">
        <v>111</v>
      </c>
      <c r="C30" s="19" t="s">
        <v>112</v>
      </c>
      <c r="D30" s="18" t="s">
        <v>4</v>
      </c>
      <c r="E30" s="18" t="s">
        <v>113</v>
      </c>
      <c r="F30" s="18">
        <v>124</v>
      </c>
      <c r="G30" s="23" t="s">
        <v>167</v>
      </c>
      <c r="H30" s="26">
        <v>20.16</v>
      </c>
      <c r="I30" s="32">
        <f t="shared" si="1"/>
        <v>2499.84</v>
      </c>
      <c r="J30" s="36" t="s">
        <v>392</v>
      </c>
      <c r="K30" s="40">
        <v>17.99</v>
      </c>
      <c r="L30" s="32">
        <f t="shared" si="2"/>
        <v>2230.7599999999998</v>
      </c>
      <c r="M30" s="11"/>
      <c r="N30" s="10"/>
      <c r="O30" s="10"/>
      <c r="P30" s="10"/>
      <c r="Q30" s="12" t="s">
        <v>308</v>
      </c>
      <c r="R30" s="34">
        <v>26.53</v>
      </c>
      <c r="S30" s="35">
        <f t="shared" si="0"/>
        <v>3289.7200000000003</v>
      </c>
    </row>
    <row r="31" spans="1:19" ht="35.25" customHeight="1">
      <c r="A31" s="18">
        <f t="shared" si="3"/>
        <v>26</v>
      </c>
      <c r="B31" s="18" t="s">
        <v>111</v>
      </c>
      <c r="C31" s="19" t="s">
        <v>114</v>
      </c>
      <c r="D31" s="18" t="s">
        <v>4</v>
      </c>
      <c r="E31" s="18" t="s">
        <v>115</v>
      </c>
      <c r="F31" s="18">
        <v>64</v>
      </c>
      <c r="G31" s="23" t="s">
        <v>168</v>
      </c>
      <c r="H31" s="40">
        <v>15.68</v>
      </c>
      <c r="I31" s="32">
        <f t="shared" si="1"/>
        <v>1003.52</v>
      </c>
      <c r="J31" s="36" t="s">
        <v>393</v>
      </c>
      <c r="K31" s="26">
        <v>16.49</v>
      </c>
      <c r="L31" s="32">
        <f t="shared" si="2"/>
        <v>1055.36</v>
      </c>
      <c r="M31" s="10"/>
      <c r="N31" s="10"/>
      <c r="O31" s="10"/>
      <c r="P31" s="10"/>
      <c r="Q31" s="12" t="s">
        <v>309</v>
      </c>
      <c r="R31" s="34">
        <v>19.6</v>
      </c>
      <c r="S31" s="35">
        <f t="shared" si="0"/>
        <v>1254.4</v>
      </c>
    </row>
    <row r="32" spans="1:19" ht="35.25" customHeight="1">
      <c r="A32" s="18">
        <f t="shared" si="3"/>
        <v>27</v>
      </c>
      <c r="B32" s="18" t="s">
        <v>10</v>
      </c>
      <c r="C32" s="19" t="s">
        <v>30</v>
      </c>
      <c r="D32" s="18" t="s">
        <v>4</v>
      </c>
      <c r="E32" s="18">
        <v>500</v>
      </c>
      <c r="F32" s="18">
        <v>17</v>
      </c>
      <c r="G32" s="23" t="s">
        <v>169</v>
      </c>
      <c r="H32" s="40">
        <v>6.22</v>
      </c>
      <c r="I32" s="32">
        <f t="shared" si="1"/>
        <v>105.74</v>
      </c>
      <c r="J32" s="36" t="s">
        <v>394</v>
      </c>
      <c r="K32" s="26">
        <v>9.78</v>
      </c>
      <c r="L32" s="32">
        <f t="shared" si="2"/>
        <v>166.26</v>
      </c>
      <c r="M32" s="10"/>
      <c r="N32" s="10"/>
      <c r="O32" s="10"/>
      <c r="P32" s="10"/>
      <c r="Q32" s="12" t="s">
        <v>145</v>
      </c>
      <c r="R32" s="34"/>
      <c r="S32" s="35">
        <f t="shared" si="0"/>
        <v>0</v>
      </c>
    </row>
    <row r="33" spans="1:19" ht="45" customHeight="1">
      <c r="A33" s="18">
        <f t="shared" si="3"/>
        <v>28</v>
      </c>
      <c r="B33" s="18" t="s">
        <v>91</v>
      </c>
      <c r="C33" s="19" t="s">
        <v>223</v>
      </c>
      <c r="D33" s="18" t="s">
        <v>4</v>
      </c>
      <c r="E33" s="18">
        <v>250</v>
      </c>
      <c r="F33" s="18">
        <v>35</v>
      </c>
      <c r="G33" s="23" t="s">
        <v>256</v>
      </c>
      <c r="H33" s="40">
        <v>42.48</v>
      </c>
      <c r="I33" s="32">
        <f t="shared" si="1"/>
        <v>1486.8</v>
      </c>
      <c r="J33" s="36" t="s">
        <v>395</v>
      </c>
      <c r="K33" s="26">
        <v>54.03</v>
      </c>
      <c r="L33" s="32">
        <f t="shared" si="2"/>
        <v>1891.05</v>
      </c>
      <c r="M33" s="10"/>
      <c r="N33" s="10"/>
      <c r="O33" s="10"/>
      <c r="P33" s="10"/>
      <c r="Q33" s="12" t="s">
        <v>310</v>
      </c>
      <c r="R33" s="34">
        <v>43.26</v>
      </c>
      <c r="S33" s="35">
        <f t="shared" si="0"/>
        <v>1514.1</v>
      </c>
    </row>
    <row r="34" spans="1:19" ht="44.25" customHeight="1">
      <c r="A34" s="18">
        <f t="shared" si="3"/>
        <v>29</v>
      </c>
      <c r="B34" s="18" t="s">
        <v>91</v>
      </c>
      <c r="C34" s="19" t="s">
        <v>224</v>
      </c>
      <c r="D34" s="18" t="s">
        <v>248</v>
      </c>
      <c r="E34" s="19" t="s">
        <v>249</v>
      </c>
      <c r="F34" s="18">
        <v>10</v>
      </c>
      <c r="G34" s="23" t="s">
        <v>257</v>
      </c>
      <c r="H34" s="26">
        <v>38.47</v>
      </c>
      <c r="I34" s="32">
        <f t="shared" si="1"/>
        <v>384.7</v>
      </c>
      <c r="J34" s="36" t="s">
        <v>396</v>
      </c>
      <c r="K34" s="40">
        <v>33.66</v>
      </c>
      <c r="L34" s="32">
        <f t="shared" si="2"/>
        <v>336.59999999999997</v>
      </c>
      <c r="M34" s="11"/>
      <c r="N34" s="10"/>
      <c r="O34" s="10"/>
      <c r="P34" s="10"/>
      <c r="Q34" s="12" t="s">
        <v>310</v>
      </c>
      <c r="R34" s="34">
        <v>43.26</v>
      </c>
      <c r="S34" s="35">
        <f t="shared" si="0"/>
        <v>432.59999999999997</v>
      </c>
    </row>
    <row r="35" spans="1:19" s="2" customFormat="1" ht="34.5" customHeight="1">
      <c r="A35" s="18">
        <f t="shared" si="3"/>
        <v>30</v>
      </c>
      <c r="B35" s="18" t="s">
        <v>213</v>
      </c>
      <c r="C35" s="19" t="s">
        <v>225</v>
      </c>
      <c r="D35" s="18" t="s">
        <v>248</v>
      </c>
      <c r="E35" s="19">
        <v>250</v>
      </c>
      <c r="F35" s="18">
        <v>30</v>
      </c>
      <c r="G35" s="23" t="s">
        <v>258</v>
      </c>
      <c r="H35" s="40">
        <v>49.34</v>
      </c>
      <c r="I35" s="32">
        <f t="shared" si="1"/>
        <v>1480.2</v>
      </c>
      <c r="J35" s="36" t="s">
        <v>397</v>
      </c>
      <c r="K35" s="26">
        <v>51.25</v>
      </c>
      <c r="L35" s="32">
        <f t="shared" si="2"/>
        <v>1537.5</v>
      </c>
      <c r="M35" s="10"/>
      <c r="N35" s="10"/>
      <c r="O35" s="10"/>
      <c r="P35" s="10"/>
      <c r="Q35" s="12" t="s">
        <v>311</v>
      </c>
      <c r="R35" s="34">
        <v>57.37</v>
      </c>
      <c r="S35" s="35">
        <f t="shared" si="0"/>
        <v>1721.1</v>
      </c>
    </row>
    <row r="36" spans="1:19" ht="57.75" customHeight="1">
      <c r="A36" s="18">
        <f t="shared" si="3"/>
        <v>31</v>
      </c>
      <c r="B36" s="19" t="s">
        <v>71</v>
      </c>
      <c r="C36" s="19" t="s">
        <v>97</v>
      </c>
      <c r="D36" s="18" t="s">
        <v>4</v>
      </c>
      <c r="E36" s="18">
        <v>500</v>
      </c>
      <c r="F36" s="18">
        <v>28</v>
      </c>
      <c r="G36" s="24" t="s">
        <v>171</v>
      </c>
      <c r="H36" s="26">
        <v>34.6</v>
      </c>
      <c r="I36" s="32">
        <f t="shared" si="1"/>
        <v>968.8000000000001</v>
      </c>
      <c r="J36" s="37" t="s">
        <v>398</v>
      </c>
      <c r="K36" s="40">
        <v>31.26</v>
      </c>
      <c r="L36" s="32">
        <f t="shared" si="2"/>
        <v>875.2800000000001</v>
      </c>
      <c r="M36" s="10"/>
      <c r="N36" s="10"/>
      <c r="O36" s="10"/>
      <c r="P36" s="10"/>
      <c r="Q36" s="12" t="s">
        <v>312</v>
      </c>
      <c r="R36" s="34">
        <v>63.51</v>
      </c>
      <c r="S36" s="35">
        <f t="shared" si="0"/>
        <v>1778.28</v>
      </c>
    </row>
    <row r="37" spans="1:19" ht="59.25" customHeight="1">
      <c r="A37" s="18">
        <f t="shared" si="3"/>
        <v>32</v>
      </c>
      <c r="B37" s="19" t="s">
        <v>71</v>
      </c>
      <c r="C37" s="19" t="s">
        <v>98</v>
      </c>
      <c r="D37" s="18" t="s">
        <v>4</v>
      </c>
      <c r="E37" s="18">
        <v>500</v>
      </c>
      <c r="F37" s="18">
        <v>40</v>
      </c>
      <c r="G37" s="24" t="s">
        <v>172</v>
      </c>
      <c r="H37" s="26">
        <v>36.32</v>
      </c>
      <c r="I37" s="32">
        <f t="shared" si="1"/>
        <v>1452.8</v>
      </c>
      <c r="J37" s="37" t="s">
        <v>399</v>
      </c>
      <c r="K37" s="40">
        <v>30.61</v>
      </c>
      <c r="L37" s="32">
        <f t="shared" si="2"/>
        <v>1224.4</v>
      </c>
      <c r="M37" s="10"/>
      <c r="N37" s="10"/>
      <c r="O37" s="10"/>
      <c r="P37" s="10"/>
      <c r="Q37" s="12" t="s">
        <v>313</v>
      </c>
      <c r="R37" s="34">
        <v>52.9</v>
      </c>
      <c r="S37" s="35">
        <f t="shared" si="0"/>
        <v>2116</v>
      </c>
    </row>
    <row r="38" spans="1:19" ht="59.25" customHeight="1">
      <c r="A38" s="18">
        <f t="shared" si="3"/>
        <v>33</v>
      </c>
      <c r="B38" s="19" t="s">
        <v>71</v>
      </c>
      <c r="C38" s="19" t="s">
        <v>226</v>
      </c>
      <c r="D38" s="18" t="s">
        <v>4</v>
      </c>
      <c r="E38" s="18">
        <v>200</v>
      </c>
      <c r="F38" s="18">
        <v>15</v>
      </c>
      <c r="G38" s="24" t="s">
        <v>259</v>
      </c>
      <c r="H38" s="40">
        <v>24.05</v>
      </c>
      <c r="I38" s="32">
        <f t="shared" si="1"/>
        <v>360.75</v>
      </c>
      <c r="J38" s="37" t="s">
        <v>400</v>
      </c>
      <c r="K38" s="26">
        <v>32.68</v>
      </c>
      <c r="L38" s="32">
        <f t="shared" si="2"/>
        <v>490.2</v>
      </c>
      <c r="M38" s="10"/>
      <c r="N38" s="10"/>
      <c r="O38" s="10"/>
      <c r="P38" s="10"/>
      <c r="Q38" s="12" t="s">
        <v>314</v>
      </c>
      <c r="R38" s="34">
        <v>27.08</v>
      </c>
      <c r="S38" s="35">
        <f aca="true" t="shared" si="4" ref="S38:S69">R38*F38</f>
        <v>406.2</v>
      </c>
    </row>
    <row r="39" spans="1:19" ht="37.5" customHeight="1">
      <c r="A39" s="18">
        <f t="shared" si="3"/>
        <v>34</v>
      </c>
      <c r="B39" s="19" t="s">
        <v>71</v>
      </c>
      <c r="C39" s="19" t="s">
        <v>227</v>
      </c>
      <c r="D39" s="18" t="s">
        <v>4</v>
      </c>
      <c r="E39" s="18">
        <v>200</v>
      </c>
      <c r="F39" s="18">
        <v>16</v>
      </c>
      <c r="G39" s="24" t="s">
        <v>260</v>
      </c>
      <c r="H39" s="40">
        <v>27.94</v>
      </c>
      <c r="I39" s="32">
        <f t="shared" si="1"/>
        <v>447.04</v>
      </c>
      <c r="J39" s="37" t="s">
        <v>401</v>
      </c>
      <c r="K39" s="26">
        <v>34.58</v>
      </c>
      <c r="L39" s="32">
        <f t="shared" si="2"/>
        <v>553.28</v>
      </c>
      <c r="M39" s="10"/>
      <c r="N39" s="10"/>
      <c r="O39" s="10"/>
      <c r="P39" s="10"/>
      <c r="Q39" s="12" t="s">
        <v>315</v>
      </c>
      <c r="R39" s="34">
        <v>31.39</v>
      </c>
      <c r="S39" s="35">
        <f t="shared" si="4"/>
        <v>502.24</v>
      </c>
    </row>
    <row r="40" spans="1:19" ht="37.5" customHeight="1">
      <c r="A40" s="18">
        <f t="shared" si="3"/>
        <v>35</v>
      </c>
      <c r="B40" s="19" t="s">
        <v>91</v>
      </c>
      <c r="C40" s="19" t="s">
        <v>103</v>
      </c>
      <c r="D40" s="18" t="s">
        <v>4</v>
      </c>
      <c r="E40" s="18">
        <v>250</v>
      </c>
      <c r="F40" s="18">
        <v>60</v>
      </c>
      <c r="G40" s="24" t="s">
        <v>170</v>
      </c>
      <c r="H40" s="26">
        <v>57.67</v>
      </c>
      <c r="I40" s="32">
        <f t="shared" si="1"/>
        <v>3460.2000000000003</v>
      </c>
      <c r="J40" s="37" t="s">
        <v>402</v>
      </c>
      <c r="K40" s="40">
        <v>32.15</v>
      </c>
      <c r="L40" s="32">
        <f t="shared" si="2"/>
        <v>1929</v>
      </c>
      <c r="M40" s="10"/>
      <c r="N40" s="10"/>
      <c r="O40" s="10"/>
      <c r="P40" s="10"/>
      <c r="Q40" s="12" t="s">
        <v>316</v>
      </c>
      <c r="R40" s="34">
        <v>41.34</v>
      </c>
      <c r="S40" s="35">
        <f t="shared" si="4"/>
        <v>2480.4</v>
      </c>
    </row>
    <row r="41" spans="1:19" ht="35.25" customHeight="1">
      <c r="A41" s="18">
        <f t="shared" si="3"/>
        <v>36</v>
      </c>
      <c r="B41" s="18" t="s">
        <v>11</v>
      </c>
      <c r="C41" s="19" t="s">
        <v>117</v>
      </c>
      <c r="D41" s="18" t="s">
        <v>4</v>
      </c>
      <c r="E41" s="18" t="s">
        <v>53</v>
      </c>
      <c r="F41" s="18">
        <v>85</v>
      </c>
      <c r="G41" s="24" t="s">
        <v>261</v>
      </c>
      <c r="H41" s="40">
        <v>4.98</v>
      </c>
      <c r="I41" s="32">
        <f t="shared" si="1"/>
        <v>423.3</v>
      </c>
      <c r="J41" s="37" t="s">
        <v>403</v>
      </c>
      <c r="K41" s="26">
        <v>5</v>
      </c>
      <c r="L41" s="32">
        <f t="shared" si="2"/>
        <v>425</v>
      </c>
      <c r="M41" s="10"/>
      <c r="N41" s="10"/>
      <c r="O41" s="10"/>
      <c r="P41" s="10"/>
      <c r="Q41" s="12" t="s">
        <v>317</v>
      </c>
      <c r="R41" s="34">
        <v>7.2</v>
      </c>
      <c r="S41" s="35">
        <f t="shared" si="4"/>
        <v>612</v>
      </c>
    </row>
    <row r="42" spans="1:19" ht="27" customHeight="1">
      <c r="A42" s="18">
        <f t="shared" si="3"/>
        <v>37</v>
      </c>
      <c r="B42" s="18" t="s">
        <v>13</v>
      </c>
      <c r="C42" s="19" t="s">
        <v>116</v>
      </c>
      <c r="D42" s="18" t="s">
        <v>4</v>
      </c>
      <c r="E42" s="18" t="s">
        <v>53</v>
      </c>
      <c r="F42" s="18">
        <v>300</v>
      </c>
      <c r="G42" s="24" t="s">
        <v>262</v>
      </c>
      <c r="H42" s="40">
        <v>4.98</v>
      </c>
      <c r="I42" s="32">
        <f t="shared" si="1"/>
        <v>1494.0000000000002</v>
      </c>
      <c r="J42" s="37" t="s">
        <v>404</v>
      </c>
      <c r="K42" s="26">
        <v>5</v>
      </c>
      <c r="L42" s="32">
        <f t="shared" si="2"/>
        <v>1500</v>
      </c>
      <c r="M42" s="10"/>
      <c r="N42" s="10"/>
      <c r="O42" s="10"/>
      <c r="P42" s="10"/>
      <c r="Q42" s="12" t="s">
        <v>318</v>
      </c>
      <c r="R42" s="34">
        <v>7.2</v>
      </c>
      <c r="S42" s="35">
        <f t="shared" si="4"/>
        <v>2160</v>
      </c>
    </row>
    <row r="43" spans="1:19" ht="27" customHeight="1">
      <c r="A43" s="18">
        <f t="shared" si="3"/>
        <v>38</v>
      </c>
      <c r="B43" s="18" t="s">
        <v>44</v>
      </c>
      <c r="C43" s="19" t="s">
        <v>12</v>
      </c>
      <c r="D43" s="18" t="s">
        <v>4</v>
      </c>
      <c r="E43" s="18" t="s">
        <v>53</v>
      </c>
      <c r="F43" s="18">
        <v>159</v>
      </c>
      <c r="G43" s="24" t="s">
        <v>173</v>
      </c>
      <c r="H43" s="41">
        <v>4.98</v>
      </c>
      <c r="I43" s="32">
        <f t="shared" si="1"/>
        <v>791.82</v>
      </c>
      <c r="J43" s="37" t="s">
        <v>405</v>
      </c>
      <c r="K43" s="26">
        <v>5</v>
      </c>
      <c r="L43" s="32">
        <f t="shared" si="2"/>
        <v>795</v>
      </c>
      <c r="M43" s="11"/>
      <c r="N43" s="10"/>
      <c r="O43" s="10"/>
      <c r="P43" s="10"/>
      <c r="Q43" s="12" t="s">
        <v>319</v>
      </c>
      <c r="R43" s="34">
        <v>6.63</v>
      </c>
      <c r="S43" s="35">
        <f t="shared" si="4"/>
        <v>1054.17</v>
      </c>
    </row>
    <row r="44" spans="1:19" ht="27" customHeight="1">
      <c r="A44" s="18">
        <f t="shared" si="3"/>
        <v>39</v>
      </c>
      <c r="B44" s="18" t="s">
        <v>129</v>
      </c>
      <c r="C44" s="19" t="s">
        <v>228</v>
      </c>
      <c r="D44" s="18" t="s">
        <v>4</v>
      </c>
      <c r="E44" s="18" t="s">
        <v>53</v>
      </c>
      <c r="F44" s="18">
        <v>150</v>
      </c>
      <c r="G44" s="24" t="s">
        <v>174</v>
      </c>
      <c r="H44" s="26">
        <v>13.67</v>
      </c>
      <c r="I44" s="32">
        <f t="shared" si="1"/>
        <v>2050.5</v>
      </c>
      <c r="J44" s="37" t="s">
        <v>406</v>
      </c>
      <c r="K44" s="40">
        <v>12.45</v>
      </c>
      <c r="L44" s="32">
        <f t="shared" si="2"/>
        <v>1867.5</v>
      </c>
      <c r="M44" s="11"/>
      <c r="N44" s="10"/>
      <c r="O44" s="10"/>
      <c r="P44" s="10"/>
      <c r="Q44" s="12" t="s">
        <v>145</v>
      </c>
      <c r="R44" s="34"/>
      <c r="S44" s="35">
        <f t="shared" si="4"/>
        <v>0</v>
      </c>
    </row>
    <row r="45" spans="1:19" ht="27" customHeight="1">
      <c r="A45" s="18">
        <f t="shared" si="3"/>
        <v>40</v>
      </c>
      <c r="B45" s="18" t="s">
        <v>129</v>
      </c>
      <c r="C45" s="19" t="s">
        <v>229</v>
      </c>
      <c r="D45" s="18" t="s">
        <v>4</v>
      </c>
      <c r="E45" s="18" t="s">
        <v>53</v>
      </c>
      <c r="F45" s="18">
        <v>315</v>
      </c>
      <c r="G45" s="24" t="s">
        <v>263</v>
      </c>
      <c r="H45" s="40">
        <v>12.24</v>
      </c>
      <c r="I45" s="32">
        <f t="shared" si="1"/>
        <v>3855.6</v>
      </c>
      <c r="J45" s="38" t="s">
        <v>407</v>
      </c>
      <c r="K45" s="26">
        <v>25.9</v>
      </c>
      <c r="L45" s="32">
        <f t="shared" si="2"/>
        <v>8158.5</v>
      </c>
      <c r="M45" s="42" t="s">
        <v>467</v>
      </c>
      <c r="N45" s="43"/>
      <c r="O45" s="43"/>
      <c r="P45" s="44"/>
      <c r="Q45" s="12" t="s">
        <v>320</v>
      </c>
      <c r="R45" s="34">
        <v>18.43</v>
      </c>
      <c r="S45" s="35">
        <f t="shared" si="4"/>
        <v>5805.45</v>
      </c>
    </row>
    <row r="46" spans="1:19" ht="27" customHeight="1">
      <c r="A46" s="18">
        <f t="shared" si="3"/>
        <v>41</v>
      </c>
      <c r="B46" s="18" t="s">
        <v>121</v>
      </c>
      <c r="C46" s="19" t="s">
        <v>122</v>
      </c>
      <c r="D46" s="18" t="s">
        <v>4</v>
      </c>
      <c r="E46" s="18">
        <v>120</v>
      </c>
      <c r="F46" s="18">
        <v>10</v>
      </c>
      <c r="G46" s="24" t="s">
        <v>175</v>
      </c>
      <c r="H46" s="26">
        <v>76.28</v>
      </c>
      <c r="I46" s="32">
        <f t="shared" si="1"/>
        <v>762.8</v>
      </c>
      <c r="J46" s="38" t="s">
        <v>408</v>
      </c>
      <c r="K46" s="40">
        <v>7</v>
      </c>
      <c r="L46" s="32">
        <f t="shared" si="2"/>
        <v>70</v>
      </c>
      <c r="M46" s="42" t="s">
        <v>468</v>
      </c>
      <c r="N46" s="43"/>
      <c r="O46" s="43"/>
      <c r="P46" s="44"/>
      <c r="Q46" s="12" t="s">
        <v>321</v>
      </c>
      <c r="R46" s="34">
        <v>98.9</v>
      </c>
      <c r="S46" s="35">
        <f t="shared" si="4"/>
        <v>989</v>
      </c>
    </row>
    <row r="47" spans="1:19" ht="27" customHeight="1">
      <c r="A47" s="18">
        <f t="shared" si="3"/>
        <v>42</v>
      </c>
      <c r="B47" s="18" t="s">
        <v>118</v>
      </c>
      <c r="C47" s="19" t="s">
        <v>119</v>
      </c>
      <c r="D47" s="18" t="s">
        <v>4</v>
      </c>
      <c r="E47" s="18" t="s">
        <v>53</v>
      </c>
      <c r="F47" s="18">
        <v>220</v>
      </c>
      <c r="G47" s="24" t="s">
        <v>176</v>
      </c>
      <c r="H47" s="40">
        <v>4.98</v>
      </c>
      <c r="I47" s="32">
        <f t="shared" si="1"/>
        <v>1095.6000000000001</v>
      </c>
      <c r="J47" s="37" t="s">
        <v>409</v>
      </c>
      <c r="K47" s="26">
        <v>5</v>
      </c>
      <c r="L47" s="32">
        <f t="shared" si="2"/>
        <v>1100</v>
      </c>
      <c r="M47" s="10"/>
      <c r="N47" s="10"/>
      <c r="O47" s="10"/>
      <c r="P47" s="10"/>
      <c r="Q47" s="12" t="s">
        <v>322</v>
      </c>
      <c r="R47" s="34">
        <v>7.2</v>
      </c>
      <c r="S47" s="35">
        <f t="shared" si="4"/>
        <v>1584</v>
      </c>
    </row>
    <row r="48" spans="1:19" ht="27" customHeight="1">
      <c r="A48" s="18">
        <f t="shared" si="3"/>
        <v>43</v>
      </c>
      <c r="B48" s="18" t="s">
        <v>42</v>
      </c>
      <c r="C48" s="19" t="s">
        <v>120</v>
      </c>
      <c r="D48" s="18" t="s">
        <v>4</v>
      </c>
      <c r="E48" s="18" t="s">
        <v>53</v>
      </c>
      <c r="F48" s="18">
        <v>45</v>
      </c>
      <c r="G48" s="24" t="s">
        <v>177</v>
      </c>
      <c r="H48" s="40">
        <v>4.98</v>
      </c>
      <c r="I48" s="32">
        <f t="shared" si="1"/>
        <v>224.10000000000002</v>
      </c>
      <c r="J48" s="37" t="s">
        <v>410</v>
      </c>
      <c r="K48" s="26">
        <v>5</v>
      </c>
      <c r="L48" s="32">
        <f t="shared" si="2"/>
        <v>225</v>
      </c>
      <c r="M48" s="10"/>
      <c r="N48" s="10"/>
      <c r="O48" s="10"/>
      <c r="P48" s="10"/>
      <c r="Q48" s="12" t="s">
        <v>323</v>
      </c>
      <c r="R48" s="34">
        <v>7.2</v>
      </c>
      <c r="S48" s="35">
        <f t="shared" si="4"/>
        <v>324</v>
      </c>
    </row>
    <row r="49" spans="1:19" ht="27" customHeight="1">
      <c r="A49" s="18">
        <f t="shared" si="3"/>
        <v>44</v>
      </c>
      <c r="B49" s="18" t="s">
        <v>14</v>
      </c>
      <c r="C49" s="19" t="s">
        <v>67</v>
      </c>
      <c r="D49" s="18" t="s">
        <v>4</v>
      </c>
      <c r="E49" s="18" t="s">
        <v>54</v>
      </c>
      <c r="F49" s="18">
        <v>37</v>
      </c>
      <c r="G49" s="24" t="s">
        <v>264</v>
      </c>
      <c r="H49" s="26">
        <v>26.98</v>
      </c>
      <c r="I49" s="32">
        <f t="shared" si="1"/>
        <v>998.26</v>
      </c>
      <c r="J49" s="37" t="s">
        <v>411</v>
      </c>
      <c r="K49" s="40">
        <v>26.29</v>
      </c>
      <c r="L49" s="32">
        <f t="shared" si="2"/>
        <v>972.73</v>
      </c>
      <c r="M49" s="10"/>
      <c r="N49" s="10"/>
      <c r="O49" s="10"/>
      <c r="P49" s="10"/>
      <c r="Q49" s="12" t="s">
        <v>324</v>
      </c>
      <c r="R49" s="34">
        <v>44.28</v>
      </c>
      <c r="S49" s="35">
        <f t="shared" si="4"/>
        <v>1638.3600000000001</v>
      </c>
    </row>
    <row r="50" spans="1:19" ht="27" customHeight="1">
      <c r="A50" s="18">
        <f t="shared" si="3"/>
        <v>45</v>
      </c>
      <c r="B50" s="18" t="s">
        <v>15</v>
      </c>
      <c r="C50" s="19" t="s">
        <v>16</v>
      </c>
      <c r="D50" s="18" t="s">
        <v>4</v>
      </c>
      <c r="E50" s="18">
        <v>2500</v>
      </c>
      <c r="F50" s="18">
        <v>58</v>
      </c>
      <c r="G50" s="24" t="s">
        <v>178</v>
      </c>
      <c r="H50" s="26">
        <v>29.95</v>
      </c>
      <c r="I50" s="32">
        <f t="shared" si="1"/>
        <v>1737.1</v>
      </c>
      <c r="J50" s="37" t="s">
        <v>412</v>
      </c>
      <c r="K50" s="40">
        <v>28.35</v>
      </c>
      <c r="L50" s="32">
        <f t="shared" si="2"/>
        <v>1644.3000000000002</v>
      </c>
      <c r="M50" s="10"/>
      <c r="N50" s="10"/>
      <c r="O50" s="10"/>
      <c r="P50" s="10"/>
      <c r="Q50" s="12" t="s">
        <v>325</v>
      </c>
      <c r="R50" s="34">
        <v>33.76</v>
      </c>
      <c r="S50" s="35">
        <f t="shared" si="4"/>
        <v>1958.08</v>
      </c>
    </row>
    <row r="51" spans="1:19" ht="27" customHeight="1">
      <c r="A51" s="18">
        <f t="shared" si="3"/>
        <v>46</v>
      </c>
      <c r="B51" s="18" t="s">
        <v>80</v>
      </c>
      <c r="C51" s="19" t="s">
        <v>230</v>
      </c>
      <c r="D51" s="18" t="s">
        <v>4</v>
      </c>
      <c r="E51" s="18">
        <v>2500</v>
      </c>
      <c r="F51" s="18">
        <v>70</v>
      </c>
      <c r="G51" s="24" t="s">
        <v>179</v>
      </c>
      <c r="H51" s="26">
        <v>42.86</v>
      </c>
      <c r="I51" s="32">
        <f t="shared" si="1"/>
        <v>3000.2</v>
      </c>
      <c r="J51" s="37" t="s">
        <v>413</v>
      </c>
      <c r="K51" s="40">
        <v>37.89</v>
      </c>
      <c r="L51" s="32">
        <f t="shared" si="2"/>
        <v>2652.3</v>
      </c>
      <c r="M51" s="10"/>
      <c r="N51" s="10"/>
      <c r="O51" s="10"/>
      <c r="P51" s="10"/>
      <c r="Q51" s="12" t="s">
        <v>326</v>
      </c>
      <c r="R51" s="34">
        <v>40.85</v>
      </c>
      <c r="S51" s="35">
        <f t="shared" si="4"/>
        <v>2859.5</v>
      </c>
    </row>
    <row r="52" spans="1:19" ht="27" customHeight="1">
      <c r="A52" s="18">
        <f t="shared" si="3"/>
        <v>47</v>
      </c>
      <c r="B52" s="18" t="s">
        <v>80</v>
      </c>
      <c r="C52" s="19" t="s">
        <v>68</v>
      </c>
      <c r="D52" s="18" t="s">
        <v>4</v>
      </c>
      <c r="E52" s="18">
        <v>2500</v>
      </c>
      <c r="F52" s="18">
        <v>33</v>
      </c>
      <c r="G52" s="24" t="s">
        <v>265</v>
      </c>
      <c r="H52" s="26">
        <v>32.98</v>
      </c>
      <c r="I52" s="32">
        <f t="shared" si="1"/>
        <v>1088.34</v>
      </c>
      <c r="J52" s="37" t="s">
        <v>414</v>
      </c>
      <c r="K52" s="40">
        <v>32.11</v>
      </c>
      <c r="L52" s="32">
        <f t="shared" si="2"/>
        <v>1059.6299999999999</v>
      </c>
      <c r="M52" s="10"/>
      <c r="N52" s="10"/>
      <c r="O52" s="10"/>
      <c r="P52" s="10"/>
      <c r="Q52" s="12" t="s">
        <v>327</v>
      </c>
      <c r="R52" s="34">
        <v>38.93</v>
      </c>
      <c r="S52" s="35">
        <f t="shared" si="4"/>
        <v>1284.69</v>
      </c>
    </row>
    <row r="53" spans="1:19" ht="27" customHeight="1">
      <c r="A53" s="18">
        <f t="shared" si="3"/>
        <v>48</v>
      </c>
      <c r="B53" s="19" t="s">
        <v>81</v>
      </c>
      <c r="C53" s="19" t="s">
        <v>68</v>
      </c>
      <c r="D53" s="18" t="s">
        <v>4</v>
      </c>
      <c r="E53" s="18">
        <v>2500</v>
      </c>
      <c r="F53" s="18">
        <v>33</v>
      </c>
      <c r="G53" s="24" t="s">
        <v>180</v>
      </c>
      <c r="H53" s="26">
        <v>22.24</v>
      </c>
      <c r="I53" s="32">
        <f t="shared" si="1"/>
        <v>733.92</v>
      </c>
      <c r="J53" s="37" t="s">
        <v>415</v>
      </c>
      <c r="K53" s="26">
        <v>24.32</v>
      </c>
      <c r="L53" s="32">
        <f t="shared" si="2"/>
        <v>802.5600000000001</v>
      </c>
      <c r="M53" s="10"/>
      <c r="N53" s="10"/>
      <c r="O53" s="10"/>
      <c r="P53" s="10"/>
      <c r="Q53" s="12" t="s">
        <v>328</v>
      </c>
      <c r="R53" s="41">
        <v>13.67</v>
      </c>
      <c r="S53" s="35">
        <f t="shared" si="4"/>
        <v>451.11</v>
      </c>
    </row>
    <row r="54" spans="1:19" ht="27" customHeight="1">
      <c r="A54" s="18">
        <f t="shared" si="3"/>
        <v>49</v>
      </c>
      <c r="B54" s="19" t="s">
        <v>214</v>
      </c>
      <c r="C54" s="19" t="s">
        <v>68</v>
      </c>
      <c r="D54" s="18" t="s">
        <v>4</v>
      </c>
      <c r="E54" s="18">
        <v>2500</v>
      </c>
      <c r="F54" s="18">
        <v>33</v>
      </c>
      <c r="G54" s="24" t="s">
        <v>266</v>
      </c>
      <c r="H54" s="26">
        <v>55.22</v>
      </c>
      <c r="I54" s="32">
        <f t="shared" si="1"/>
        <v>1822.26</v>
      </c>
      <c r="J54" s="37" t="s">
        <v>416</v>
      </c>
      <c r="K54" s="26"/>
      <c r="L54" s="32">
        <f t="shared" si="2"/>
        <v>0</v>
      </c>
      <c r="M54" s="10"/>
      <c r="N54" s="10"/>
      <c r="O54" s="10"/>
      <c r="P54" s="10"/>
      <c r="Q54" s="12" t="s">
        <v>329</v>
      </c>
      <c r="R54" s="41">
        <v>52.6</v>
      </c>
      <c r="S54" s="35">
        <f t="shared" si="4"/>
        <v>1735.8</v>
      </c>
    </row>
    <row r="55" spans="1:19" ht="27" customHeight="1">
      <c r="A55" s="18">
        <f t="shared" si="3"/>
        <v>50</v>
      </c>
      <c r="B55" s="18" t="s">
        <v>80</v>
      </c>
      <c r="C55" s="19" t="s">
        <v>87</v>
      </c>
      <c r="D55" s="18" t="s">
        <v>4</v>
      </c>
      <c r="E55" s="18">
        <v>2500</v>
      </c>
      <c r="F55" s="18">
        <v>22</v>
      </c>
      <c r="G55" s="24" t="s">
        <v>267</v>
      </c>
      <c r="H55" s="40">
        <v>18.92</v>
      </c>
      <c r="I55" s="32">
        <f t="shared" si="1"/>
        <v>416.24</v>
      </c>
      <c r="J55" s="37" t="s">
        <v>417</v>
      </c>
      <c r="K55" s="26">
        <v>19.47</v>
      </c>
      <c r="L55" s="32">
        <f t="shared" si="2"/>
        <v>428.34</v>
      </c>
      <c r="M55" s="10"/>
      <c r="N55" s="10"/>
      <c r="O55" s="10"/>
      <c r="P55" s="10"/>
      <c r="Q55" s="12" t="s">
        <v>330</v>
      </c>
      <c r="R55" s="34">
        <v>23.56</v>
      </c>
      <c r="S55" s="35">
        <f t="shared" si="4"/>
        <v>518.3199999999999</v>
      </c>
    </row>
    <row r="56" spans="1:19" ht="27" customHeight="1">
      <c r="A56" s="18">
        <f t="shared" si="3"/>
        <v>51</v>
      </c>
      <c r="B56" s="19" t="s">
        <v>81</v>
      </c>
      <c r="C56" s="19" t="s">
        <v>17</v>
      </c>
      <c r="D56" s="18" t="s">
        <v>4</v>
      </c>
      <c r="E56" s="18">
        <v>2500</v>
      </c>
      <c r="F56" s="18">
        <v>22</v>
      </c>
      <c r="G56" s="24" t="s">
        <v>181</v>
      </c>
      <c r="H56" s="40">
        <v>17.26</v>
      </c>
      <c r="I56" s="32">
        <f t="shared" si="1"/>
        <v>379.72</v>
      </c>
      <c r="J56" s="37" t="s">
        <v>418</v>
      </c>
      <c r="K56" s="26">
        <v>17.47</v>
      </c>
      <c r="L56" s="32">
        <f t="shared" si="2"/>
        <v>384.34</v>
      </c>
      <c r="M56" s="10"/>
      <c r="N56" s="10"/>
      <c r="O56" s="10"/>
      <c r="P56" s="10"/>
      <c r="Q56" s="12" t="s">
        <v>331</v>
      </c>
      <c r="R56" s="34">
        <v>21.15</v>
      </c>
      <c r="S56" s="35">
        <f t="shared" si="4"/>
        <v>465.29999999999995</v>
      </c>
    </row>
    <row r="57" spans="1:19" ht="27" customHeight="1">
      <c r="A57" s="18">
        <f t="shared" si="3"/>
        <v>52</v>
      </c>
      <c r="B57" s="19" t="s">
        <v>214</v>
      </c>
      <c r="C57" s="19" t="s">
        <v>17</v>
      </c>
      <c r="D57" s="18" t="s">
        <v>4</v>
      </c>
      <c r="E57" s="18">
        <v>2500</v>
      </c>
      <c r="F57" s="18">
        <v>43</v>
      </c>
      <c r="G57" s="24" t="s">
        <v>266</v>
      </c>
      <c r="H57" s="40">
        <v>36.18</v>
      </c>
      <c r="I57" s="32">
        <f t="shared" si="1"/>
        <v>1555.74</v>
      </c>
      <c r="J57" s="39" t="s">
        <v>481</v>
      </c>
      <c r="K57" s="26"/>
      <c r="L57" s="32">
        <f t="shared" si="2"/>
        <v>0</v>
      </c>
      <c r="M57" s="10"/>
      <c r="N57" s="10"/>
      <c r="O57" s="10"/>
      <c r="P57" s="10"/>
      <c r="Q57" s="33" t="s">
        <v>332</v>
      </c>
      <c r="R57" s="34">
        <v>47.18</v>
      </c>
      <c r="S57" s="35">
        <f t="shared" si="4"/>
        <v>2028.74</v>
      </c>
    </row>
    <row r="58" spans="1:19" ht="27" customHeight="1">
      <c r="A58" s="18">
        <f t="shared" si="3"/>
        <v>53</v>
      </c>
      <c r="B58" s="18" t="s">
        <v>18</v>
      </c>
      <c r="C58" s="19" t="s">
        <v>20</v>
      </c>
      <c r="D58" s="18" t="s">
        <v>4</v>
      </c>
      <c r="E58" s="18" t="s">
        <v>53</v>
      </c>
      <c r="F58" s="18">
        <v>103</v>
      </c>
      <c r="G58" s="24" t="s">
        <v>182</v>
      </c>
      <c r="H58" s="31">
        <v>35.27</v>
      </c>
      <c r="I58" s="32">
        <f t="shared" si="1"/>
        <v>3632.8100000000004</v>
      </c>
      <c r="J58" s="37" t="s">
        <v>419</v>
      </c>
      <c r="K58" s="40">
        <v>29.52</v>
      </c>
      <c r="L58" s="32">
        <f t="shared" si="2"/>
        <v>3040.56</v>
      </c>
      <c r="M58" s="11"/>
      <c r="N58" s="10"/>
      <c r="O58" s="10"/>
      <c r="P58" s="10"/>
      <c r="Q58" s="12" t="s">
        <v>333</v>
      </c>
      <c r="R58" s="34">
        <v>40.82</v>
      </c>
      <c r="S58" s="35">
        <f t="shared" si="4"/>
        <v>4204.46</v>
      </c>
    </row>
    <row r="59" spans="1:19" ht="27" customHeight="1">
      <c r="A59" s="18">
        <f t="shared" si="3"/>
        <v>54</v>
      </c>
      <c r="B59" s="18" t="s">
        <v>18</v>
      </c>
      <c r="C59" s="19" t="s">
        <v>19</v>
      </c>
      <c r="D59" s="18" t="s">
        <v>4</v>
      </c>
      <c r="E59" s="18" t="s">
        <v>53</v>
      </c>
      <c r="F59" s="18">
        <v>15</v>
      </c>
      <c r="G59" s="24" t="s">
        <v>183</v>
      </c>
      <c r="H59" s="26">
        <v>36.93</v>
      </c>
      <c r="I59" s="32">
        <f t="shared" si="1"/>
        <v>553.95</v>
      </c>
      <c r="J59" s="37" t="s">
        <v>420</v>
      </c>
      <c r="K59" s="26">
        <v>31.08</v>
      </c>
      <c r="L59" s="32">
        <f t="shared" si="2"/>
        <v>466.2</v>
      </c>
      <c r="M59" s="10"/>
      <c r="N59" s="10"/>
      <c r="O59" s="10"/>
      <c r="P59" s="10"/>
      <c r="Q59" s="12" t="s">
        <v>334</v>
      </c>
      <c r="R59" s="41">
        <v>29.82</v>
      </c>
      <c r="S59" s="35">
        <f t="shared" si="4"/>
        <v>447.3</v>
      </c>
    </row>
    <row r="60" spans="1:19" ht="27" customHeight="1">
      <c r="A60" s="18">
        <f t="shared" si="3"/>
        <v>55</v>
      </c>
      <c r="B60" s="19" t="s">
        <v>21</v>
      </c>
      <c r="C60" s="19" t="s">
        <v>45</v>
      </c>
      <c r="D60" s="18" t="s">
        <v>4</v>
      </c>
      <c r="E60" s="18" t="s">
        <v>53</v>
      </c>
      <c r="F60" s="18">
        <v>35</v>
      </c>
      <c r="G60" s="24" t="s">
        <v>157</v>
      </c>
      <c r="H60" s="26">
        <v>19.46</v>
      </c>
      <c r="I60" s="32">
        <f t="shared" si="1"/>
        <v>681.1</v>
      </c>
      <c r="J60" s="37" t="s">
        <v>383</v>
      </c>
      <c r="K60" s="40">
        <v>16.3</v>
      </c>
      <c r="L60" s="32">
        <f t="shared" si="2"/>
        <v>570.5</v>
      </c>
      <c r="M60" s="10"/>
      <c r="N60" s="10"/>
      <c r="O60" s="10"/>
      <c r="P60" s="10"/>
      <c r="Q60" s="12" t="s">
        <v>335</v>
      </c>
      <c r="R60" s="34">
        <v>16.94</v>
      </c>
      <c r="S60" s="35">
        <f t="shared" si="4"/>
        <v>592.9000000000001</v>
      </c>
    </row>
    <row r="61" spans="1:19" ht="27" customHeight="1">
      <c r="A61" s="18">
        <f t="shared" si="3"/>
        <v>56</v>
      </c>
      <c r="B61" s="19" t="s">
        <v>18</v>
      </c>
      <c r="C61" s="19" t="s">
        <v>84</v>
      </c>
      <c r="D61" s="18" t="s">
        <v>4</v>
      </c>
      <c r="E61" s="18">
        <v>500</v>
      </c>
      <c r="F61" s="18">
        <v>10</v>
      </c>
      <c r="G61" s="24" t="s">
        <v>184</v>
      </c>
      <c r="H61" s="26">
        <v>27.38</v>
      </c>
      <c r="I61" s="32">
        <f t="shared" si="1"/>
        <v>273.8</v>
      </c>
      <c r="J61" s="37" t="s">
        <v>421</v>
      </c>
      <c r="K61" s="40">
        <v>22.96</v>
      </c>
      <c r="L61" s="32">
        <f t="shared" si="2"/>
        <v>229.60000000000002</v>
      </c>
      <c r="M61" s="10"/>
      <c r="N61" s="10"/>
      <c r="O61" s="10"/>
      <c r="P61" s="10"/>
      <c r="Q61" s="12" t="s">
        <v>336</v>
      </c>
      <c r="R61" s="34">
        <v>29.2</v>
      </c>
      <c r="S61" s="35">
        <f t="shared" si="4"/>
        <v>292</v>
      </c>
    </row>
    <row r="62" spans="1:19" ht="27" customHeight="1">
      <c r="A62" s="18">
        <f t="shared" si="3"/>
        <v>57</v>
      </c>
      <c r="B62" s="19" t="s">
        <v>18</v>
      </c>
      <c r="C62" s="19" t="s">
        <v>131</v>
      </c>
      <c r="D62" s="18" t="s">
        <v>4</v>
      </c>
      <c r="E62" s="18">
        <v>500</v>
      </c>
      <c r="F62" s="18">
        <v>10</v>
      </c>
      <c r="G62" s="24" t="s">
        <v>185</v>
      </c>
      <c r="H62" s="26">
        <v>54.96</v>
      </c>
      <c r="I62" s="32">
        <f t="shared" si="1"/>
        <v>549.6</v>
      </c>
      <c r="J62" s="37" t="s">
        <v>422</v>
      </c>
      <c r="K62" s="40">
        <v>51.87</v>
      </c>
      <c r="L62" s="32">
        <f t="shared" si="2"/>
        <v>518.6999999999999</v>
      </c>
      <c r="M62" s="10"/>
      <c r="N62" s="10"/>
      <c r="O62" s="10"/>
      <c r="P62" s="10"/>
      <c r="Q62" s="12" t="s">
        <v>337</v>
      </c>
      <c r="R62" s="34">
        <v>60.82</v>
      </c>
      <c r="S62" s="35">
        <f t="shared" si="4"/>
        <v>608.2</v>
      </c>
    </row>
    <row r="63" spans="1:19" ht="27" customHeight="1">
      <c r="A63" s="18">
        <f t="shared" si="3"/>
        <v>58</v>
      </c>
      <c r="B63" s="18" t="s">
        <v>23</v>
      </c>
      <c r="C63" s="19" t="s">
        <v>19</v>
      </c>
      <c r="D63" s="18" t="s">
        <v>4</v>
      </c>
      <c r="E63" s="18" t="s">
        <v>53</v>
      </c>
      <c r="F63" s="18">
        <v>16</v>
      </c>
      <c r="G63" s="24" t="s">
        <v>186</v>
      </c>
      <c r="H63" s="26">
        <v>44.46</v>
      </c>
      <c r="I63" s="32">
        <f t="shared" si="1"/>
        <v>711.36</v>
      </c>
      <c r="J63" s="37" t="s">
        <v>423</v>
      </c>
      <c r="K63" s="26">
        <v>37.34</v>
      </c>
      <c r="L63" s="32">
        <f t="shared" si="2"/>
        <v>597.44</v>
      </c>
      <c r="M63" s="11"/>
      <c r="N63" s="10"/>
      <c r="O63" s="10"/>
      <c r="P63" s="10"/>
      <c r="Q63" s="12" t="s">
        <v>334</v>
      </c>
      <c r="R63" s="41">
        <v>29.82</v>
      </c>
      <c r="S63" s="35">
        <f t="shared" si="4"/>
        <v>477.12</v>
      </c>
    </row>
    <row r="64" spans="1:19" ht="27" customHeight="1">
      <c r="A64" s="18">
        <f t="shared" si="3"/>
        <v>59</v>
      </c>
      <c r="B64" s="18" t="s">
        <v>215</v>
      </c>
      <c r="C64" s="19" t="s">
        <v>231</v>
      </c>
      <c r="D64" s="18" t="s">
        <v>4</v>
      </c>
      <c r="E64" s="18">
        <v>2000</v>
      </c>
      <c r="F64" s="18">
        <v>10</v>
      </c>
      <c r="G64" s="24" t="s">
        <v>268</v>
      </c>
      <c r="H64" s="26">
        <v>50.14</v>
      </c>
      <c r="I64" s="32">
        <f t="shared" si="1"/>
        <v>501.4</v>
      </c>
      <c r="J64" s="37" t="s">
        <v>424</v>
      </c>
      <c r="K64" s="40">
        <v>33.22</v>
      </c>
      <c r="L64" s="32">
        <f t="shared" si="2"/>
        <v>332.2</v>
      </c>
      <c r="M64" s="10"/>
      <c r="N64" s="10"/>
      <c r="O64" s="10"/>
      <c r="P64" s="10"/>
      <c r="Q64" s="12" t="s">
        <v>145</v>
      </c>
      <c r="R64" s="34"/>
      <c r="S64" s="35">
        <f t="shared" si="4"/>
        <v>0</v>
      </c>
    </row>
    <row r="65" spans="1:19" ht="27" customHeight="1">
      <c r="A65" s="18">
        <f t="shared" si="3"/>
        <v>60</v>
      </c>
      <c r="B65" s="18" t="s">
        <v>128</v>
      </c>
      <c r="C65" s="19" t="s">
        <v>232</v>
      </c>
      <c r="D65" s="18" t="s">
        <v>4</v>
      </c>
      <c r="E65" s="18">
        <v>400</v>
      </c>
      <c r="F65" s="18">
        <v>10</v>
      </c>
      <c r="G65" s="24" t="s">
        <v>188</v>
      </c>
      <c r="H65" s="40">
        <v>50.94</v>
      </c>
      <c r="I65" s="32">
        <f t="shared" si="1"/>
        <v>509.4</v>
      </c>
      <c r="J65" s="37" t="s">
        <v>425</v>
      </c>
      <c r="K65" s="26">
        <v>79.18</v>
      </c>
      <c r="L65" s="32">
        <f t="shared" si="2"/>
        <v>791.8000000000001</v>
      </c>
      <c r="M65" s="42" t="s">
        <v>469</v>
      </c>
      <c r="N65" s="43"/>
      <c r="O65" s="43"/>
      <c r="P65" s="44"/>
      <c r="Q65" s="12" t="s">
        <v>145</v>
      </c>
      <c r="R65" s="34"/>
      <c r="S65" s="35">
        <f t="shared" si="4"/>
        <v>0</v>
      </c>
    </row>
    <row r="66" spans="1:19" ht="27" customHeight="1">
      <c r="A66" s="18">
        <f t="shared" si="3"/>
        <v>61</v>
      </c>
      <c r="B66" s="18" t="s">
        <v>128</v>
      </c>
      <c r="C66" s="19" t="s">
        <v>233</v>
      </c>
      <c r="D66" s="18" t="s">
        <v>4</v>
      </c>
      <c r="E66" s="18">
        <v>1000</v>
      </c>
      <c r="F66" s="18">
        <v>18</v>
      </c>
      <c r="G66" s="24" t="s">
        <v>187</v>
      </c>
      <c r="H66" s="26">
        <v>16.54</v>
      </c>
      <c r="I66" s="32">
        <f t="shared" si="1"/>
        <v>297.71999999999997</v>
      </c>
      <c r="J66" s="37" t="s">
        <v>426</v>
      </c>
      <c r="K66" s="40">
        <v>15.63</v>
      </c>
      <c r="L66" s="32">
        <f t="shared" si="2"/>
        <v>281.34000000000003</v>
      </c>
      <c r="M66" s="10"/>
      <c r="N66" s="10"/>
      <c r="O66" s="10"/>
      <c r="P66" s="10"/>
      <c r="Q66" s="12" t="s">
        <v>338</v>
      </c>
      <c r="R66" s="34">
        <v>18.78</v>
      </c>
      <c r="S66" s="35">
        <f t="shared" si="4"/>
        <v>338.04</v>
      </c>
    </row>
    <row r="67" spans="1:19" ht="27" customHeight="1">
      <c r="A67" s="18">
        <f t="shared" si="3"/>
        <v>62</v>
      </c>
      <c r="B67" s="18" t="s">
        <v>22</v>
      </c>
      <c r="C67" s="19" t="s">
        <v>46</v>
      </c>
      <c r="D67" s="18" t="s">
        <v>4</v>
      </c>
      <c r="E67" s="18">
        <v>200</v>
      </c>
      <c r="F67" s="18">
        <v>10</v>
      </c>
      <c r="G67" s="24" t="s">
        <v>269</v>
      </c>
      <c r="H67" s="40">
        <v>13.26</v>
      </c>
      <c r="I67" s="32">
        <f t="shared" si="1"/>
        <v>132.6</v>
      </c>
      <c r="J67" s="37" t="s">
        <v>427</v>
      </c>
      <c r="K67" s="26">
        <v>24.59</v>
      </c>
      <c r="L67" s="32">
        <f t="shared" si="2"/>
        <v>245.9</v>
      </c>
      <c r="M67" s="10"/>
      <c r="N67" s="10"/>
      <c r="O67" s="10"/>
      <c r="P67" s="10"/>
      <c r="Q67" s="12" t="s">
        <v>145</v>
      </c>
      <c r="R67" s="34"/>
      <c r="S67" s="35">
        <f t="shared" si="4"/>
        <v>0</v>
      </c>
    </row>
    <row r="68" spans="1:19" ht="27" customHeight="1">
      <c r="A68" s="18">
        <f t="shared" si="3"/>
        <v>63</v>
      </c>
      <c r="B68" s="18" t="s">
        <v>22</v>
      </c>
      <c r="C68" s="19" t="s">
        <v>74</v>
      </c>
      <c r="D68" s="18" t="s">
        <v>4</v>
      </c>
      <c r="E68" s="18">
        <v>200</v>
      </c>
      <c r="F68" s="18">
        <v>12</v>
      </c>
      <c r="G68" s="24" t="s">
        <v>189</v>
      </c>
      <c r="H68" s="40">
        <v>13.26</v>
      </c>
      <c r="I68" s="32">
        <f t="shared" si="1"/>
        <v>159.12</v>
      </c>
      <c r="J68" s="37" t="s">
        <v>428</v>
      </c>
      <c r="K68" s="26">
        <v>21.71</v>
      </c>
      <c r="L68" s="32">
        <f t="shared" si="2"/>
        <v>260.52</v>
      </c>
      <c r="M68" s="10"/>
      <c r="N68" s="10"/>
      <c r="O68" s="10"/>
      <c r="P68" s="10"/>
      <c r="Q68" s="12" t="s">
        <v>339</v>
      </c>
      <c r="R68" s="34">
        <v>22.95</v>
      </c>
      <c r="S68" s="35">
        <f t="shared" si="4"/>
        <v>275.4</v>
      </c>
    </row>
    <row r="69" spans="1:19" ht="35.25" customHeight="1">
      <c r="A69" s="18">
        <f t="shared" si="3"/>
        <v>64</v>
      </c>
      <c r="B69" s="18" t="s">
        <v>22</v>
      </c>
      <c r="C69" s="19" t="s">
        <v>127</v>
      </c>
      <c r="D69" s="18" t="s">
        <v>24</v>
      </c>
      <c r="E69" s="18">
        <v>300</v>
      </c>
      <c r="F69" s="18">
        <v>10</v>
      </c>
      <c r="G69" s="24" t="s">
        <v>190</v>
      </c>
      <c r="H69" s="26">
        <v>15.54</v>
      </c>
      <c r="I69" s="32">
        <f t="shared" si="1"/>
        <v>155.39999999999998</v>
      </c>
      <c r="J69" s="37" t="s">
        <v>429</v>
      </c>
      <c r="K69" s="40">
        <v>12.41</v>
      </c>
      <c r="L69" s="32">
        <f t="shared" si="2"/>
        <v>124.1</v>
      </c>
      <c r="M69" s="10"/>
      <c r="N69" s="10"/>
      <c r="O69" s="10"/>
      <c r="P69" s="10"/>
      <c r="Q69" s="12" t="s">
        <v>340</v>
      </c>
      <c r="R69" s="34">
        <v>13.92</v>
      </c>
      <c r="S69" s="35">
        <f t="shared" si="4"/>
        <v>139.2</v>
      </c>
    </row>
    <row r="70" spans="1:19" ht="27" customHeight="1">
      <c r="A70" s="18">
        <f t="shared" si="3"/>
        <v>65</v>
      </c>
      <c r="B70" s="25" t="s">
        <v>47</v>
      </c>
      <c r="C70" s="19" t="s">
        <v>65</v>
      </c>
      <c r="D70" s="18" t="s">
        <v>4</v>
      </c>
      <c r="E70" s="18" t="s">
        <v>66</v>
      </c>
      <c r="F70" s="18">
        <v>15</v>
      </c>
      <c r="G70" s="24" t="s">
        <v>270</v>
      </c>
      <c r="H70" s="40">
        <v>12.87</v>
      </c>
      <c r="I70" s="32">
        <f t="shared" si="1"/>
        <v>193.04999999999998</v>
      </c>
      <c r="J70" s="37" t="s">
        <v>430</v>
      </c>
      <c r="K70" s="26">
        <v>16.71</v>
      </c>
      <c r="L70" s="32">
        <f t="shared" si="2"/>
        <v>250.65</v>
      </c>
      <c r="M70" s="10"/>
      <c r="N70" s="10"/>
      <c r="O70" s="10"/>
      <c r="P70" s="10"/>
      <c r="Q70" s="12" t="s">
        <v>341</v>
      </c>
      <c r="R70" s="34">
        <v>18.12</v>
      </c>
      <c r="S70" s="35">
        <f aca="true" t="shared" si="5" ref="S70:S101">R70*F70</f>
        <v>271.8</v>
      </c>
    </row>
    <row r="71" spans="1:19" ht="27" customHeight="1">
      <c r="A71" s="18">
        <f t="shared" si="3"/>
        <v>66</v>
      </c>
      <c r="B71" s="18" t="s">
        <v>25</v>
      </c>
      <c r="C71" s="19" t="s">
        <v>234</v>
      </c>
      <c r="D71" s="18" t="s">
        <v>24</v>
      </c>
      <c r="E71" s="18" t="s">
        <v>55</v>
      </c>
      <c r="F71" s="18">
        <v>24</v>
      </c>
      <c r="G71" s="24" t="s">
        <v>271</v>
      </c>
      <c r="H71" s="26">
        <v>8.62</v>
      </c>
      <c r="I71" s="32">
        <f aca="true" t="shared" si="6" ref="I71:I108">H71*F71</f>
        <v>206.88</v>
      </c>
      <c r="J71" s="37" t="s">
        <v>431</v>
      </c>
      <c r="K71" s="40">
        <v>7.22</v>
      </c>
      <c r="L71" s="32">
        <f t="shared" si="2"/>
        <v>173.28</v>
      </c>
      <c r="M71" s="10"/>
      <c r="N71" s="10"/>
      <c r="O71" s="10"/>
      <c r="P71" s="10"/>
      <c r="Q71" s="12" t="s">
        <v>342</v>
      </c>
      <c r="R71" s="34">
        <v>10.5</v>
      </c>
      <c r="S71" s="35">
        <f t="shared" si="5"/>
        <v>252</v>
      </c>
    </row>
    <row r="72" spans="1:19" ht="27" customHeight="1">
      <c r="A72" s="18">
        <f t="shared" si="3"/>
        <v>67</v>
      </c>
      <c r="B72" s="18" t="s">
        <v>25</v>
      </c>
      <c r="C72" s="19" t="s">
        <v>235</v>
      </c>
      <c r="D72" s="18" t="s">
        <v>24</v>
      </c>
      <c r="E72" s="18" t="s">
        <v>55</v>
      </c>
      <c r="F72" s="18">
        <v>79</v>
      </c>
      <c r="G72" s="24" t="s">
        <v>272</v>
      </c>
      <c r="H72" s="26">
        <v>12.92</v>
      </c>
      <c r="I72" s="32">
        <f t="shared" si="6"/>
        <v>1020.68</v>
      </c>
      <c r="J72" s="37" t="s">
        <v>432</v>
      </c>
      <c r="K72" s="40">
        <v>10.41</v>
      </c>
      <c r="L72" s="32">
        <f aca="true" t="shared" si="7" ref="L72:L108">K72*F72</f>
        <v>822.39</v>
      </c>
      <c r="M72" s="11"/>
      <c r="N72" s="10"/>
      <c r="O72" s="10"/>
      <c r="P72" s="10"/>
      <c r="Q72" s="12" t="s">
        <v>343</v>
      </c>
      <c r="R72" s="34">
        <v>15.44</v>
      </c>
      <c r="S72" s="35">
        <f t="shared" si="5"/>
        <v>1219.76</v>
      </c>
    </row>
    <row r="73" spans="1:19" ht="27" customHeight="1">
      <c r="A73" s="18">
        <f t="shared" si="3"/>
        <v>68</v>
      </c>
      <c r="B73" s="18" t="s">
        <v>25</v>
      </c>
      <c r="C73" s="19" t="s">
        <v>236</v>
      </c>
      <c r="D73" s="18" t="s">
        <v>24</v>
      </c>
      <c r="E73" s="18" t="s">
        <v>55</v>
      </c>
      <c r="F73" s="18">
        <v>10</v>
      </c>
      <c r="G73" s="24" t="s">
        <v>273</v>
      </c>
      <c r="H73" s="26">
        <v>18.95</v>
      </c>
      <c r="I73" s="32">
        <f t="shared" si="6"/>
        <v>189.5</v>
      </c>
      <c r="J73" s="37" t="s">
        <v>433</v>
      </c>
      <c r="K73" s="40">
        <v>17.83</v>
      </c>
      <c r="L73" s="32">
        <f t="shared" si="7"/>
        <v>178.29999999999998</v>
      </c>
      <c r="M73" s="11"/>
      <c r="N73" s="10"/>
      <c r="O73" s="10"/>
      <c r="P73" s="10"/>
      <c r="Q73" s="12" t="s">
        <v>344</v>
      </c>
      <c r="R73" s="34">
        <v>22.31</v>
      </c>
      <c r="S73" s="35">
        <f t="shared" si="5"/>
        <v>223.1</v>
      </c>
    </row>
    <row r="74" spans="1:19" ht="27" customHeight="1">
      <c r="A74" s="18">
        <f t="shared" si="3"/>
        <v>69</v>
      </c>
      <c r="B74" s="18" t="s">
        <v>26</v>
      </c>
      <c r="C74" s="19" t="s">
        <v>237</v>
      </c>
      <c r="D74" s="18" t="s">
        <v>24</v>
      </c>
      <c r="E74" s="18" t="s">
        <v>57</v>
      </c>
      <c r="F74" s="18">
        <v>15</v>
      </c>
      <c r="G74" s="24" t="s">
        <v>191</v>
      </c>
      <c r="H74" s="26">
        <v>18.65</v>
      </c>
      <c r="I74" s="32">
        <f t="shared" si="6"/>
        <v>279.75</v>
      </c>
      <c r="J74" s="37" t="s">
        <v>434</v>
      </c>
      <c r="K74" s="40">
        <v>12.89</v>
      </c>
      <c r="L74" s="32">
        <f t="shared" si="7"/>
        <v>193.35000000000002</v>
      </c>
      <c r="M74" s="10"/>
      <c r="N74" s="10"/>
      <c r="O74" s="10"/>
      <c r="P74" s="10"/>
      <c r="Q74" s="12" t="s">
        <v>345</v>
      </c>
      <c r="R74" s="34">
        <v>16.36</v>
      </c>
      <c r="S74" s="35">
        <f t="shared" si="5"/>
        <v>245.39999999999998</v>
      </c>
    </row>
    <row r="75" spans="1:19" ht="27" customHeight="1">
      <c r="A75" s="18">
        <f t="shared" si="3"/>
        <v>70</v>
      </c>
      <c r="B75" s="18" t="s">
        <v>26</v>
      </c>
      <c r="C75" s="19" t="s">
        <v>238</v>
      </c>
      <c r="D75" s="18" t="s">
        <v>24</v>
      </c>
      <c r="E75" s="18" t="s">
        <v>57</v>
      </c>
      <c r="F75" s="18">
        <v>60</v>
      </c>
      <c r="G75" s="24" t="s">
        <v>192</v>
      </c>
      <c r="H75" s="26">
        <v>21.83</v>
      </c>
      <c r="I75" s="32">
        <f t="shared" si="6"/>
        <v>1309.8</v>
      </c>
      <c r="J75" s="37" t="s">
        <v>435</v>
      </c>
      <c r="K75" s="40">
        <v>16.08</v>
      </c>
      <c r="L75" s="32">
        <f t="shared" si="7"/>
        <v>964.8</v>
      </c>
      <c r="M75" s="10"/>
      <c r="N75" s="10"/>
      <c r="O75" s="10"/>
      <c r="P75" s="10"/>
      <c r="Q75" s="12" t="s">
        <v>346</v>
      </c>
      <c r="R75" s="34">
        <v>22.84</v>
      </c>
      <c r="S75" s="35">
        <f t="shared" si="5"/>
        <v>1370.4</v>
      </c>
    </row>
    <row r="76" spans="1:19" ht="27" customHeight="1">
      <c r="A76" s="18">
        <f aca="true" t="shared" si="8" ref="A76:A101">A75+1</f>
        <v>71</v>
      </c>
      <c r="B76" s="18" t="s">
        <v>26</v>
      </c>
      <c r="C76" s="19" t="s">
        <v>239</v>
      </c>
      <c r="D76" s="18" t="s">
        <v>24</v>
      </c>
      <c r="E76" s="18" t="s">
        <v>57</v>
      </c>
      <c r="F76" s="18">
        <v>12</v>
      </c>
      <c r="G76" s="24" t="s">
        <v>192</v>
      </c>
      <c r="H76" s="40">
        <v>21.83</v>
      </c>
      <c r="I76" s="32">
        <f t="shared" si="6"/>
        <v>261.96</v>
      </c>
      <c r="J76" s="37" t="s">
        <v>436</v>
      </c>
      <c r="K76" s="26">
        <v>28.74</v>
      </c>
      <c r="L76" s="32">
        <f t="shared" si="7"/>
        <v>344.88</v>
      </c>
      <c r="M76" s="10"/>
      <c r="N76" s="10"/>
      <c r="O76" s="10"/>
      <c r="P76" s="10"/>
      <c r="Q76" s="12" t="s">
        <v>347</v>
      </c>
      <c r="R76" s="34">
        <v>26.53</v>
      </c>
      <c r="S76" s="35">
        <f t="shared" si="5"/>
        <v>318.36</v>
      </c>
    </row>
    <row r="77" spans="1:19" ht="27" customHeight="1">
      <c r="A77" s="18">
        <f t="shared" si="8"/>
        <v>72</v>
      </c>
      <c r="B77" s="18" t="s">
        <v>73</v>
      </c>
      <c r="C77" s="19" t="s">
        <v>240</v>
      </c>
      <c r="D77" s="18" t="s">
        <v>24</v>
      </c>
      <c r="E77" s="18">
        <v>2400</v>
      </c>
      <c r="F77" s="18">
        <v>32</v>
      </c>
      <c r="G77" s="24" t="s">
        <v>193</v>
      </c>
      <c r="H77" s="26">
        <v>54.6</v>
      </c>
      <c r="I77" s="32">
        <f t="shared" si="6"/>
        <v>1747.2</v>
      </c>
      <c r="J77" s="37" t="s">
        <v>437</v>
      </c>
      <c r="K77" s="40">
        <v>37.52</v>
      </c>
      <c r="L77" s="32">
        <f t="shared" si="7"/>
        <v>1200.64</v>
      </c>
      <c r="M77" s="42" t="s">
        <v>470</v>
      </c>
      <c r="N77" s="43"/>
      <c r="O77" s="43"/>
      <c r="P77" s="44"/>
      <c r="Q77" s="12" t="s">
        <v>348</v>
      </c>
      <c r="R77" s="34">
        <v>58.1</v>
      </c>
      <c r="S77" s="35">
        <f t="shared" si="5"/>
        <v>1859.2</v>
      </c>
    </row>
    <row r="78" spans="1:19" ht="33.75" customHeight="1">
      <c r="A78" s="18">
        <f t="shared" si="8"/>
        <v>73</v>
      </c>
      <c r="B78" s="18" t="s">
        <v>216</v>
      </c>
      <c r="C78" s="19" t="s">
        <v>241</v>
      </c>
      <c r="D78" s="18" t="s">
        <v>24</v>
      </c>
      <c r="E78" s="18">
        <v>500</v>
      </c>
      <c r="F78" s="18">
        <v>10</v>
      </c>
      <c r="G78" s="24" t="s">
        <v>274</v>
      </c>
      <c r="H78" s="40">
        <v>12.24</v>
      </c>
      <c r="I78" s="32">
        <f t="shared" si="6"/>
        <v>122.4</v>
      </c>
      <c r="J78" s="21" t="s">
        <v>145</v>
      </c>
      <c r="K78" s="26"/>
      <c r="L78" s="32">
        <f t="shared" si="7"/>
        <v>0</v>
      </c>
      <c r="M78" s="10"/>
      <c r="N78" s="10"/>
      <c r="O78" s="10"/>
      <c r="P78" s="10"/>
      <c r="Q78" s="12" t="s">
        <v>145</v>
      </c>
      <c r="R78" s="34"/>
      <c r="S78" s="35">
        <f t="shared" si="5"/>
        <v>0</v>
      </c>
    </row>
    <row r="79" spans="1:19" ht="33.75" customHeight="1">
      <c r="A79" s="18">
        <f t="shared" si="8"/>
        <v>74</v>
      </c>
      <c r="B79" s="18" t="s">
        <v>104</v>
      </c>
      <c r="C79" s="19" t="s">
        <v>105</v>
      </c>
      <c r="D79" s="18" t="s">
        <v>4</v>
      </c>
      <c r="E79" s="18">
        <v>2400</v>
      </c>
      <c r="F79" s="18">
        <v>10</v>
      </c>
      <c r="G79" s="24" t="s">
        <v>194</v>
      </c>
      <c r="H79" s="40">
        <v>8.55</v>
      </c>
      <c r="I79" s="32">
        <f t="shared" si="6"/>
        <v>85.5</v>
      </c>
      <c r="J79" s="37" t="s">
        <v>438</v>
      </c>
      <c r="K79" s="26">
        <v>10.37</v>
      </c>
      <c r="L79" s="32">
        <f t="shared" si="7"/>
        <v>103.69999999999999</v>
      </c>
      <c r="M79" s="42" t="s">
        <v>471</v>
      </c>
      <c r="N79" s="43"/>
      <c r="O79" s="43"/>
      <c r="P79" s="44"/>
      <c r="Q79" s="12" t="s">
        <v>349</v>
      </c>
      <c r="R79" s="34">
        <v>12.34</v>
      </c>
      <c r="S79" s="35">
        <f t="shared" si="5"/>
        <v>123.4</v>
      </c>
    </row>
    <row r="80" spans="1:19" ht="33" customHeight="1">
      <c r="A80" s="18">
        <f t="shared" si="8"/>
        <v>75</v>
      </c>
      <c r="B80" s="19" t="s">
        <v>27</v>
      </c>
      <c r="C80" s="19" t="s">
        <v>31</v>
      </c>
      <c r="D80" s="18" t="s">
        <v>4</v>
      </c>
      <c r="E80" s="18" t="s">
        <v>53</v>
      </c>
      <c r="F80" s="18">
        <v>128</v>
      </c>
      <c r="G80" s="24" t="s">
        <v>269</v>
      </c>
      <c r="H80" s="40">
        <v>13.26</v>
      </c>
      <c r="I80" s="32">
        <f t="shared" si="6"/>
        <v>1697.28</v>
      </c>
      <c r="J80" s="37" t="s">
        <v>439</v>
      </c>
      <c r="K80" s="26">
        <v>32.68</v>
      </c>
      <c r="L80" s="32">
        <f t="shared" si="7"/>
        <v>4183.04</v>
      </c>
      <c r="M80" s="11"/>
      <c r="N80" s="10"/>
      <c r="O80" s="10"/>
      <c r="P80" s="10"/>
      <c r="Q80" s="12" t="s">
        <v>350</v>
      </c>
      <c r="R80" s="34">
        <v>35.88</v>
      </c>
      <c r="S80" s="35">
        <f t="shared" si="5"/>
        <v>4592.64</v>
      </c>
    </row>
    <row r="81" spans="1:19" ht="36.75" customHeight="1">
      <c r="A81" s="18">
        <f t="shared" si="8"/>
        <v>76</v>
      </c>
      <c r="B81" s="19" t="s">
        <v>28</v>
      </c>
      <c r="C81" s="19" t="s">
        <v>72</v>
      </c>
      <c r="D81" s="18" t="s">
        <v>4</v>
      </c>
      <c r="E81" s="18" t="s">
        <v>55</v>
      </c>
      <c r="F81" s="18">
        <v>70</v>
      </c>
      <c r="G81" s="24" t="s">
        <v>195</v>
      </c>
      <c r="H81" s="26">
        <v>10.28</v>
      </c>
      <c r="I81" s="32">
        <f t="shared" si="6"/>
        <v>719.5999999999999</v>
      </c>
      <c r="J81" s="37" t="s">
        <v>440</v>
      </c>
      <c r="K81" s="40">
        <v>8.14</v>
      </c>
      <c r="L81" s="32">
        <f t="shared" si="7"/>
        <v>569.8000000000001</v>
      </c>
      <c r="M81" s="11"/>
      <c r="N81" s="10"/>
      <c r="O81" s="10"/>
      <c r="P81" s="10"/>
      <c r="Q81" s="12" t="s">
        <v>351</v>
      </c>
      <c r="R81" s="34">
        <v>9.91</v>
      </c>
      <c r="S81" s="35">
        <f t="shared" si="5"/>
        <v>693.7</v>
      </c>
    </row>
    <row r="82" spans="1:19" ht="27" customHeight="1">
      <c r="A82" s="18">
        <f t="shared" si="8"/>
        <v>77</v>
      </c>
      <c r="B82" s="19" t="s">
        <v>28</v>
      </c>
      <c r="C82" s="19" t="s">
        <v>242</v>
      </c>
      <c r="D82" s="18" t="s">
        <v>4</v>
      </c>
      <c r="E82" s="18">
        <v>250</v>
      </c>
      <c r="F82" s="18">
        <v>10</v>
      </c>
      <c r="G82" s="24" t="s">
        <v>275</v>
      </c>
      <c r="H82" s="26">
        <v>57.92</v>
      </c>
      <c r="I82" s="32">
        <f t="shared" si="6"/>
        <v>579.2</v>
      </c>
      <c r="J82" s="37" t="s">
        <v>441</v>
      </c>
      <c r="K82" s="40">
        <v>54.44</v>
      </c>
      <c r="L82" s="32">
        <f t="shared" si="7"/>
        <v>544.4</v>
      </c>
      <c r="M82" s="11"/>
      <c r="N82" s="10"/>
      <c r="O82" s="10"/>
      <c r="P82" s="10"/>
      <c r="Q82" s="12" t="s">
        <v>145</v>
      </c>
      <c r="R82" s="34"/>
      <c r="S82" s="35">
        <f t="shared" si="5"/>
        <v>0</v>
      </c>
    </row>
    <row r="83" spans="1:19" ht="27" customHeight="1">
      <c r="A83" s="18">
        <f t="shared" si="8"/>
        <v>78</v>
      </c>
      <c r="B83" s="19" t="s">
        <v>29</v>
      </c>
      <c r="C83" s="19" t="s">
        <v>32</v>
      </c>
      <c r="D83" s="18" t="s">
        <v>4</v>
      </c>
      <c r="E83" s="18" t="s">
        <v>55</v>
      </c>
      <c r="F83" s="18">
        <v>10</v>
      </c>
      <c r="G83" s="24" t="s">
        <v>196</v>
      </c>
      <c r="H83" s="26">
        <v>16.24</v>
      </c>
      <c r="I83" s="32">
        <f t="shared" si="6"/>
        <v>162.39999999999998</v>
      </c>
      <c r="J83" s="37" t="s">
        <v>442</v>
      </c>
      <c r="K83" s="40">
        <v>12.76</v>
      </c>
      <c r="L83" s="32">
        <f t="shared" si="7"/>
        <v>127.6</v>
      </c>
      <c r="M83" s="11"/>
      <c r="N83" s="10"/>
      <c r="O83" s="10"/>
      <c r="P83" s="10"/>
      <c r="Q83" s="12" t="s">
        <v>145</v>
      </c>
      <c r="R83" s="34"/>
      <c r="S83" s="35">
        <f t="shared" si="5"/>
        <v>0</v>
      </c>
    </row>
    <row r="84" spans="1:19" ht="27" customHeight="1">
      <c r="A84" s="18">
        <f t="shared" si="8"/>
        <v>79</v>
      </c>
      <c r="B84" s="19" t="s">
        <v>33</v>
      </c>
      <c r="C84" s="19" t="s">
        <v>34</v>
      </c>
      <c r="D84" s="18" t="s">
        <v>4</v>
      </c>
      <c r="E84" s="18" t="s">
        <v>53</v>
      </c>
      <c r="F84" s="18">
        <v>80</v>
      </c>
      <c r="G84" s="24" t="s">
        <v>197</v>
      </c>
      <c r="H84" s="40">
        <v>13.89</v>
      </c>
      <c r="I84" s="32">
        <f t="shared" si="6"/>
        <v>1111.2</v>
      </c>
      <c r="J84" s="37" t="s">
        <v>443</v>
      </c>
      <c r="K84" s="26">
        <v>15.31</v>
      </c>
      <c r="L84" s="32">
        <f t="shared" si="7"/>
        <v>1224.8</v>
      </c>
      <c r="M84" s="11"/>
      <c r="N84" s="10"/>
      <c r="O84" s="10"/>
      <c r="P84" s="10"/>
      <c r="Q84" s="12" t="s">
        <v>352</v>
      </c>
      <c r="R84" s="34">
        <v>18.8</v>
      </c>
      <c r="S84" s="35">
        <f t="shared" si="5"/>
        <v>1504</v>
      </c>
    </row>
    <row r="85" spans="1:19" ht="27" customHeight="1">
      <c r="A85" s="18">
        <f t="shared" si="8"/>
        <v>80</v>
      </c>
      <c r="B85" s="19" t="s">
        <v>35</v>
      </c>
      <c r="C85" s="19" t="s">
        <v>34</v>
      </c>
      <c r="D85" s="18" t="s">
        <v>4</v>
      </c>
      <c r="E85" s="18" t="s">
        <v>53</v>
      </c>
      <c r="F85" s="18">
        <v>87</v>
      </c>
      <c r="G85" s="24" t="s">
        <v>198</v>
      </c>
      <c r="H85" s="40">
        <v>18.24</v>
      </c>
      <c r="I85" s="32">
        <f t="shared" si="6"/>
        <v>1586.8799999999999</v>
      </c>
      <c r="J85" s="37" t="s">
        <v>444</v>
      </c>
      <c r="K85" s="26">
        <v>18.94</v>
      </c>
      <c r="L85" s="32">
        <f t="shared" si="7"/>
        <v>1647.7800000000002</v>
      </c>
      <c r="M85" s="11"/>
      <c r="N85" s="10"/>
      <c r="O85" s="10"/>
      <c r="P85" s="10"/>
      <c r="Q85" s="12" t="s">
        <v>353</v>
      </c>
      <c r="R85" s="34">
        <v>21.99</v>
      </c>
      <c r="S85" s="35">
        <f t="shared" si="5"/>
        <v>1913.1299999999999</v>
      </c>
    </row>
    <row r="86" spans="1:19" ht="33.75" customHeight="1">
      <c r="A86" s="18">
        <f t="shared" si="8"/>
        <v>81</v>
      </c>
      <c r="B86" s="18" t="s">
        <v>36</v>
      </c>
      <c r="C86" s="19" t="s">
        <v>76</v>
      </c>
      <c r="D86" s="18" t="s">
        <v>4</v>
      </c>
      <c r="E86" s="18" t="s">
        <v>53</v>
      </c>
      <c r="F86" s="18">
        <v>41</v>
      </c>
      <c r="G86" s="24" t="s">
        <v>276</v>
      </c>
      <c r="H86" s="40">
        <v>4.98</v>
      </c>
      <c r="I86" s="32">
        <f t="shared" si="6"/>
        <v>204.18</v>
      </c>
      <c r="J86" s="37" t="s">
        <v>145</v>
      </c>
      <c r="K86" s="26"/>
      <c r="L86" s="32">
        <f t="shared" si="7"/>
        <v>0</v>
      </c>
      <c r="M86" s="10"/>
      <c r="N86" s="10"/>
      <c r="O86" s="10"/>
      <c r="P86" s="10"/>
      <c r="Q86" s="12" t="s">
        <v>145</v>
      </c>
      <c r="R86" s="34"/>
      <c r="S86" s="35">
        <f t="shared" si="5"/>
        <v>0</v>
      </c>
    </row>
    <row r="87" spans="1:19" ht="33.75" customHeight="1">
      <c r="A87" s="18">
        <f t="shared" si="8"/>
        <v>82</v>
      </c>
      <c r="B87" s="18" t="s">
        <v>36</v>
      </c>
      <c r="C87" s="19" t="s">
        <v>243</v>
      </c>
      <c r="D87" s="18" t="s">
        <v>4</v>
      </c>
      <c r="E87" s="18" t="s">
        <v>53</v>
      </c>
      <c r="F87" s="18">
        <v>150</v>
      </c>
      <c r="G87" s="24" t="s">
        <v>199</v>
      </c>
      <c r="H87" s="26">
        <v>70</v>
      </c>
      <c r="I87" s="32">
        <f t="shared" si="6"/>
        <v>10500</v>
      </c>
      <c r="J87" s="37" t="s">
        <v>145</v>
      </c>
      <c r="K87" s="26"/>
      <c r="L87" s="32">
        <f t="shared" si="7"/>
        <v>0</v>
      </c>
      <c r="M87" s="10"/>
      <c r="N87" s="10"/>
      <c r="O87" s="10"/>
      <c r="P87" s="10"/>
      <c r="Q87" s="12" t="s">
        <v>354</v>
      </c>
      <c r="R87" s="41">
        <v>18.38</v>
      </c>
      <c r="S87" s="35">
        <f t="shared" si="5"/>
        <v>2757</v>
      </c>
    </row>
    <row r="88" spans="1:19" ht="33.75" customHeight="1">
      <c r="A88" s="18">
        <f t="shared" si="8"/>
        <v>83</v>
      </c>
      <c r="B88" s="18" t="s">
        <v>36</v>
      </c>
      <c r="C88" s="19" t="s">
        <v>77</v>
      </c>
      <c r="D88" s="18" t="s">
        <v>95</v>
      </c>
      <c r="E88" s="18" t="s">
        <v>70</v>
      </c>
      <c r="F88" s="18">
        <v>22</v>
      </c>
      <c r="G88" s="24" t="s">
        <v>277</v>
      </c>
      <c r="H88" s="40">
        <v>6.24</v>
      </c>
      <c r="I88" s="32">
        <f t="shared" si="6"/>
        <v>137.28</v>
      </c>
      <c r="J88" s="37" t="s">
        <v>145</v>
      </c>
      <c r="K88" s="26"/>
      <c r="L88" s="32">
        <f t="shared" si="7"/>
        <v>0</v>
      </c>
      <c r="M88" s="10"/>
      <c r="N88" s="10"/>
      <c r="O88" s="10"/>
      <c r="P88" s="10"/>
      <c r="Q88" s="12" t="s">
        <v>355</v>
      </c>
      <c r="R88" s="34">
        <v>50.1</v>
      </c>
      <c r="S88" s="35">
        <f t="shared" si="5"/>
        <v>1102.2</v>
      </c>
    </row>
    <row r="89" spans="1:19" ht="35.25" customHeight="1">
      <c r="A89" s="18">
        <f t="shared" si="8"/>
        <v>84</v>
      </c>
      <c r="B89" s="18" t="s">
        <v>36</v>
      </c>
      <c r="C89" s="19" t="s">
        <v>106</v>
      </c>
      <c r="D89" s="18" t="s">
        <v>4</v>
      </c>
      <c r="E89" s="18" t="s">
        <v>53</v>
      </c>
      <c r="F89" s="18">
        <v>15</v>
      </c>
      <c r="G89" s="24" t="s">
        <v>278</v>
      </c>
      <c r="H89" s="26">
        <v>80</v>
      </c>
      <c r="I89" s="32">
        <f t="shared" si="6"/>
        <v>1200</v>
      </c>
      <c r="J89" s="37" t="s">
        <v>145</v>
      </c>
      <c r="K89" s="26"/>
      <c r="L89" s="32">
        <f t="shared" si="7"/>
        <v>0</v>
      </c>
      <c r="M89" s="10"/>
      <c r="N89" s="10"/>
      <c r="O89" s="10"/>
      <c r="P89" s="10"/>
      <c r="Q89" s="12" t="s">
        <v>356</v>
      </c>
      <c r="R89" s="41">
        <v>35.65</v>
      </c>
      <c r="S89" s="35">
        <f t="shared" si="5"/>
        <v>534.75</v>
      </c>
    </row>
    <row r="90" spans="1:19" ht="27" customHeight="1">
      <c r="A90" s="18">
        <f t="shared" si="8"/>
        <v>85</v>
      </c>
      <c r="B90" s="18" t="s">
        <v>78</v>
      </c>
      <c r="C90" s="19" t="s">
        <v>79</v>
      </c>
      <c r="D90" s="18" t="s">
        <v>62</v>
      </c>
      <c r="E90" s="18" t="s">
        <v>92</v>
      </c>
      <c r="F90" s="18">
        <v>20</v>
      </c>
      <c r="G90" s="24" t="s">
        <v>200</v>
      </c>
      <c r="H90" s="40">
        <v>8.24</v>
      </c>
      <c r="I90" s="32">
        <f t="shared" si="6"/>
        <v>164.8</v>
      </c>
      <c r="J90" s="37" t="s">
        <v>445</v>
      </c>
      <c r="K90" s="26">
        <v>14.85</v>
      </c>
      <c r="L90" s="32">
        <f t="shared" si="7"/>
        <v>297</v>
      </c>
      <c r="M90" s="10"/>
      <c r="N90" s="10"/>
      <c r="O90" s="10"/>
      <c r="P90" s="10"/>
      <c r="Q90" s="12" t="s">
        <v>357</v>
      </c>
      <c r="R90" s="34">
        <v>105.57</v>
      </c>
      <c r="S90" s="35">
        <f t="shared" si="5"/>
        <v>2111.3999999999996</v>
      </c>
    </row>
    <row r="91" spans="1:19" ht="27" customHeight="1">
      <c r="A91" s="18">
        <f t="shared" si="8"/>
        <v>86</v>
      </c>
      <c r="B91" s="18" t="s">
        <v>37</v>
      </c>
      <c r="C91" s="19" t="s">
        <v>38</v>
      </c>
      <c r="D91" s="18" t="s">
        <v>4</v>
      </c>
      <c r="E91" s="18">
        <v>900</v>
      </c>
      <c r="F91" s="18">
        <v>19</v>
      </c>
      <c r="G91" s="24" t="s">
        <v>279</v>
      </c>
      <c r="H91" s="40">
        <v>45.98</v>
      </c>
      <c r="I91" s="32">
        <f t="shared" si="6"/>
        <v>873.6199999999999</v>
      </c>
      <c r="J91" s="37" t="s">
        <v>446</v>
      </c>
      <c r="K91" s="26">
        <v>48.69</v>
      </c>
      <c r="L91" s="32">
        <f t="shared" si="7"/>
        <v>925.1099999999999</v>
      </c>
      <c r="M91" s="42" t="s">
        <v>472</v>
      </c>
      <c r="N91" s="46"/>
      <c r="O91" s="46"/>
      <c r="P91" s="47"/>
      <c r="Q91" s="12" t="s">
        <v>358</v>
      </c>
      <c r="R91" s="34">
        <v>99.38</v>
      </c>
      <c r="S91" s="35">
        <f t="shared" si="5"/>
        <v>1888.2199999999998</v>
      </c>
    </row>
    <row r="92" spans="1:19" ht="27" customHeight="1">
      <c r="A92" s="18">
        <f t="shared" si="8"/>
        <v>87</v>
      </c>
      <c r="B92" s="18" t="s">
        <v>37</v>
      </c>
      <c r="C92" s="19" t="s">
        <v>99</v>
      </c>
      <c r="D92" s="18" t="s">
        <v>69</v>
      </c>
      <c r="E92" s="18"/>
      <c r="F92" s="18">
        <v>74</v>
      </c>
      <c r="G92" s="24" t="s">
        <v>280</v>
      </c>
      <c r="H92" s="26">
        <v>10.92</v>
      </c>
      <c r="I92" s="32">
        <f t="shared" si="6"/>
        <v>808.08</v>
      </c>
      <c r="J92" s="37" t="s">
        <v>447</v>
      </c>
      <c r="K92" s="40">
        <v>5.34</v>
      </c>
      <c r="L92" s="32">
        <f t="shared" si="7"/>
        <v>395.15999999999997</v>
      </c>
      <c r="M92" s="11"/>
      <c r="N92" s="10"/>
      <c r="O92" s="10"/>
      <c r="P92" s="10"/>
      <c r="Q92" s="12" t="s">
        <v>145</v>
      </c>
      <c r="R92" s="34"/>
      <c r="S92" s="35">
        <f t="shared" si="5"/>
        <v>0</v>
      </c>
    </row>
    <row r="93" spans="1:19" ht="27" customHeight="1">
      <c r="A93" s="18">
        <f t="shared" si="8"/>
        <v>88</v>
      </c>
      <c r="B93" s="18" t="s">
        <v>107</v>
      </c>
      <c r="C93" s="19" t="s">
        <v>244</v>
      </c>
      <c r="D93" s="18" t="s">
        <v>4</v>
      </c>
      <c r="E93" s="18">
        <v>25</v>
      </c>
      <c r="F93" s="18">
        <v>10</v>
      </c>
      <c r="G93" s="24" t="s">
        <v>281</v>
      </c>
      <c r="H93" s="26">
        <v>45.19</v>
      </c>
      <c r="I93" s="32">
        <f t="shared" si="6"/>
        <v>451.9</v>
      </c>
      <c r="J93" s="21" t="s">
        <v>448</v>
      </c>
      <c r="K93" s="40">
        <v>36.13</v>
      </c>
      <c r="L93" s="32">
        <f t="shared" si="7"/>
        <v>361.3</v>
      </c>
      <c r="M93" s="42" t="s">
        <v>473</v>
      </c>
      <c r="N93" s="46"/>
      <c r="O93" s="46"/>
      <c r="P93" s="47"/>
      <c r="Q93" s="12" t="s">
        <v>359</v>
      </c>
      <c r="R93" s="34">
        <v>44.19</v>
      </c>
      <c r="S93" s="35">
        <f t="shared" si="5"/>
        <v>441.9</v>
      </c>
    </row>
    <row r="94" spans="1:19" ht="27" customHeight="1">
      <c r="A94" s="18">
        <f t="shared" si="8"/>
        <v>89</v>
      </c>
      <c r="B94" s="18" t="s">
        <v>107</v>
      </c>
      <c r="C94" s="19" t="s">
        <v>134</v>
      </c>
      <c r="D94" s="18" t="s">
        <v>4</v>
      </c>
      <c r="E94" s="18">
        <v>25</v>
      </c>
      <c r="F94" s="18">
        <v>10</v>
      </c>
      <c r="G94" s="24" t="s">
        <v>201</v>
      </c>
      <c r="H94" s="40">
        <v>35.99</v>
      </c>
      <c r="I94" s="32">
        <f t="shared" si="6"/>
        <v>359.90000000000003</v>
      </c>
      <c r="J94" s="21" t="s">
        <v>449</v>
      </c>
      <c r="K94" s="26">
        <v>36.13</v>
      </c>
      <c r="L94" s="32">
        <f t="shared" si="7"/>
        <v>361.3</v>
      </c>
      <c r="M94" s="42" t="s">
        <v>473</v>
      </c>
      <c r="N94" s="46"/>
      <c r="O94" s="46"/>
      <c r="P94" s="47"/>
      <c r="Q94" s="12" t="s">
        <v>360</v>
      </c>
      <c r="R94" s="34">
        <v>37.39</v>
      </c>
      <c r="S94" s="35">
        <f t="shared" si="5"/>
        <v>373.9</v>
      </c>
    </row>
    <row r="95" spans="1:19" ht="27" customHeight="1">
      <c r="A95" s="18">
        <f t="shared" si="8"/>
        <v>90</v>
      </c>
      <c r="B95" s="18" t="s">
        <v>39</v>
      </c>
      <c r="C95" s="19" t="s">
        <v>40</v>
      </c>
      <c r="D95" s="18" t="s">
        <v>4</v>
      </c>
      <c r="E95" s="19">
        <v>250</v>
      </c>
      <c r="F95" s="18">
        <v>11</v>
      </c>
      <c r="G95" s="24" t="s">
        <v>282</v>
      </c>
      <c r="H95" s="26">
        <v>21.6</v>
      </c>
      <c r="I95" s="32">
        <f t="shared" si="6"/>
        <v>237.60000000000002</v>
      </c>
      <c r="J95" s="37" t="s">
        <v>450</v>
      </c>
      <c r="K95" s="40">
        <v>15.55</v>
      </c>
      <c r="L95" s="32">
        <f t="shared" si="7"/>
        <v>171.05</v>
      </c>
      <c r="M95" s="42"/>
      <c r="N95" s="46"/>
      <c r="O95" s="46"/>
      <c r="P95" s="47"/>
      <c r="Q95" s="12" t="s">
        <v>361</v>
      </c>
      <c r="R95" s="34">
        <v>32.83</v>
      </c>
      <c r="S95" s="35">
        <f t="shared" si="5"/>
        <v>361.13</v>
      </c>
    </row>
    <row r="96" spans="1:19" ht="27" customHeight="1">
      <c r="A96" s="18">
        <f t="shared" si="8"/>
        <v>91</v>
      </c>
      <c r="B96" s="18" t="s">
        <v>39</v>
      </c>
      <c r="C96" s="19" t="s">
        <v>245</v>
      </c>
      <c r="D96" s="18" t="s">
        <v>4</v>
      </c>
      <c r="E96" s="19">
        <v>100</v>
      </c>
      <c r="F96" s="18">
        <v>150</v>
      </c>
      <c r="G96" s="24" t="s">
        <v>283</v>
      </c>
      <c r="H96" s="26">
        <v>28.68</v>
      </c>
      <c r="I96" s="32">
        <f t="shared" si="6"/>
        <v>4302</v>
      </c>
      <c r="J96" s="37" t="s">
        <v>451</v>
      </c>
      <c r="K96" s="26">
        <v>30.51</v>
      </c>
      <c r="L96" s="32">
        <f t="shared" si="7"/>
        <v>4576.5</v>
      </c>
      <c r="M96" s="10"/>
      <c r="N96" s="10"/>
      <c r="O96" s="10"/>
      <c r="P96" s="10"/>
      <c r="Q96" s="12" t="s">
        <v>362</v>
      </c>
      <c r="R96" s="41">
        <v>20.49</v>
      </c>
      <c r="S96" s="35">
        <f t="shared" si="5"/>
        <v>3073.4999999999995</v>
      </c>
    </row>
    <row r="97" spans="1:19" ht="27" customHeight="1">
      <c r="A97" s="18">
        <f t="shared" si="8"/>
        <v>92</v>
      </c>
      <c r="B97" s="18" t="s">
        <v>48</v>
      </c>
      <c r="C97" s="19" t="s">
        <v>138</v>
      </c>
      <c r="D97" s="18" t="s">
        <v>4</v>
      </c>
      <c r="E97" s="18">
        <v>200</v>
      </c>
      <c r="F97" s="18">
        <v>38</v>
      </c>
      <c r="G97" s="24" t="s">
        <v>202</v>
      </c>
      <c r="H97" s="26">
        <v>60.96</v>
      </c>
      <c r="I97" s="32">
        <f t="shared" si="6"/>
        <v>2316.48</v>
      </c>
      <c r="J97" s="37" t="s">
        <v>452</v>
      </c>
      <c r="K97" s="40">
        <v>58.08</v>
      </c>
      <c r="L97" s="32">
        <f t="shared" si="7"/>
        <v>2207.04</v>
      </c>
      <c r="M97" s="42" t="s">
        <v>474</v>
      </c>
      <c r="N97" s="43"/>
      <c r="O97" s="43"/>
      <c r="P97" s="44"/>
      <c r="Q97" s="12" t="s">
        <v>145</v>
      </c>
      <c r="R97" s="34"/>
      <c r="S97" s="35">
        <f t="shared" si="5"/>
        <v>0</v>
      </c>
    </row>
    <row r="98" spans="1:19" ht="27" customHeight="1">
      <c r="A98" s="18">
        <f t="shared" si="8"/>
        <v>93</v>
      </c>
      <c r="B98" s="18" t="s">
        <v>48</v>
      </c>
      <c r="C98" s="19" t="s">
        <v>137</v>
      </c>
      <c r="D98" s="18" t="s">
        <v>4</v>
      </c>
      <c r="E98" s="18">
        <v>1000</v>
      </c>
      <c r="F98" s="18">
        <v>18</v>
      </c>
      <c r="G98" s="24" t="s">
        <v>203</v>
      </c>
      <c r="H98" s="26">
        <v>153.8</v>
      </c>
      <c r="I98" s="32">
        <f t="shared" si="6"/>
        <v>2768.4</v>
      </c>
      <c r="J98" s="37" t="s">
        <v>453</v>
      </c>
      <c r="K98" s="40">
        <v>147.3</v>
      </c>
      <c r="L98" s="32">
        <f t="shared" si="7"/>
        <v>2651.4</v>
      </c>
      <c r="M98" s="42" t="s">
        <v>475</v>
      </c>
      <c r="N98" s="43"/>
      <c r="O98" s="43"/>
      <c r="P98" s="44"/>
      <c r="Q98" s="12" t="s">
        <v>145</v>
      </c>
      <c r="R98" s="34"/>
      <c r="S98" s="35">
        <f t="shared" si="5"/>
        <v>0</v>
      </c>
    </row>
    <row r="99" spans="1:19" ht="27" customHeight="1">
      <c r="A99" s="18">
        <f t="shared" si="8"/>
        <v>94</v>
      </c>
      <c r="B99" s="18" t="s">
        <v>49</v>
      </c>
      <c r="C99" s="19" t="s">
        <v>50</v>
      </c>
      <c r="D99" s="18" t="s">
        <v>4</v>
      </c>
      <c r="E99" s="18" t="s">
        <v>55</v>
      </c>
      <c r="F99" s="18">
        <v>12</v>
      </c>
      <c r="G99" s="24" t="s">
        <v>204</v>
      </c>
      <c r="H99" s="40">
        <v>50.95</v>
      </c>
      <c r="I99" s="32">
        <f t="shared" si="6"/>
        <v>611.4000000000001</v>
      </c>
      <c r="J99" s="37" t="s">
        <v>454</v>
      </c>
      <c r="K99" s="26">
        <v>57.28</v>
      </c>
      <c r="L99" s="32">
        <f t="shared" si="7"/>
        <v>687.36</v>
      </c>
      <c r="M99" s="42" t="s">
        <v>476</v>
      </c>
      <c r="N99" s="43"/>
      <c r="O99" s="43"/>
      <c r="P99" s="44"/>
      <c r="Q99" s="12" t="s">
        <v>363</v>
      </c>
      <c r="R99" s="34">
        <v>57.72</v>
      </c>
      <c r="S99" s="35">
        <f t="shared" si="5"/>
        <v>692.64</v>
      </c>
    </row>
    <row r="100" spans="1:19" ht="27" customHeight="1">
      <c r="A100" s="18">
        <f t="shared" si="8"/>
        <v>95</v>
      </c>
      <c r="B100" s="18" t="s">
        <v>108</v>
      </c>
      <c r="C100" s="19" t="s">
        <v>109</v>
      </c>
      <c r="D100" s="18" t="s">
        <v>4</v>
      </c>
      <c r="E100" s="18" t="s">
        <v>110</v>
      </c>
      <c r="F100" s="18">
        <v>121</v>
      </c>
      <c r="G100" s="24" t="s">
        <v>205</v>
      </c>
      <c r="H100" s="26">
        <v>50.95</v>
      </c>
      <c r="I100" s="32">
        <f t="shared" si="6"/>
        <v>6164.950000000001</v>
      </c>
      <c r="J100" s="37" t="s">
        <v>455</v>
      </c>
      <c r="K100" s="40">
        <v>46.56</v>
      </c>
      <c r="L100" s="32">
        <f t="shared" si="7"/>
        <v>5633.76</v>
      </c>
      <c r="M100" s="42" t="s">
        <v>477</v>
      </c>
      <c r="N100" s="43"/>
      <c r="O100" s="43"/>
      <c r="P100" s="44"/>
      <c r="Q100" s="12" t="s">
        <v>364</v>
      </c>
      <c r="R100" s="34">
        <v>50.24</v>
      </c>
      <c r="S100" s="35">
        <f t="shared" si="5"/>
        <v>6079.04</v>
      </c>
    </row>
    <row r="101" spans="1:19" ht="27" customHeight="1">
      <c r="A101" s="18">
        <f t="shared" si="8"/>
        <v>96</v>
      </c>
      <c r="B101" s="18" t="s">
        <v>132</v>
      </c>
      <c r="C101" s="19" t="s">
        <v>133</v>
      </c>
      <c r="D101" s="18" t="s">
        <v>4</v>
      </c>
      <c r="E101" s="18" t="s">
        <v>53</v>
      </c>
      <c r="F101" s="18">
        <v>55</v>
      </c>
      <c r="G101" s="24" t="s">
        <v>284</v>
      </c>
      <c r="H101" s="26">
        <v>10.66</v>
      </c>
      <c r="I101" s="32">
        <f t="shared" si="6"/>
        <v>586.3</v>
      </c>
      <c r="J101" s="37" t="s">
        <v>456</v>
      </c>
      <c r="K101" s="40">
        <v>10.34</v>
      </c>
      <c r="L101" s="32">
        <f t="shared" si="7"/>
        <v>568.7</v>
      </c>
      <c r="M101" s="10"/>
      <c r="N101" s="10"/>
      <c r="O101" s="10"/>
      <c r="P101" s="10"/>
      <c r="Q101" s="12" t="s">
        <v>365</v>
      </c>
      <c r="R101" s="34">
        <v>13.91</v>
      </c>
      <c r="S101" s="35">
        <f t="shared" si="5"/>
        <v>765.05</v>
      </c>
    </row>
    <row r="102" spans="1:19" ht="27" customHeight="1">
      <c r="A102" s="18">
        <v>97</v>
      </c>
      <c r="B102" s="18" t="s">
        <v>217</v>
      </c>
      <c r="C102" s="19" t="s">
        <v>246</v>
      </c>
      <c r="D102" s="18" t="s">
        <v>24</v>
      </c>
      <c r="E102" s="18"/>
      <c r="F102" s="27">
        <v>40</v>
      </c>
      <c r="G102" s="20"/>
      <c r="H102" s="26"/>
      <c r="I102" s="32">
        <f t="shared" si="6"/>
        <v>0</v>
      </c>
      <c r="J102" s="21" t="s">
        <v>457</v>
      </c>
      <c r="K102" s="40">
        <v>4.34</v>
      </c>
      <c r="L102" s="32">
        <f t="shared" si="7"/>
        <v>173.6</v>
      </c>
      <c r="M102" s="42" t="s">
        <v>478</v>
      </c>
      <c r="N102" s="43"/>
      <c r="O102" s="43"/>
      <c r="P102" s="44"/>
      <c r="Q102" s="12" t="s">
        <v>145</v>
      </c>
      <c r="R102" s="34"/>
      <c r="S102" s="35">
        <f aca="true" t="shared" si="9" ref="S102:S108">R102*F102</f>
        <v>0</v>
      </c>
    </row>
    <row r="103" spans="1:19" ht="27" customHeight="1">
      <c r="A103" s="18">
        <v>98</v>
      </c>
      <c r="B103" s="18" t="s">
        <v>58</v>
      </c>
      <c r="C103" s="19" t="s">
        <v>59</v>
      </c>
      <c r="D103" s="18" t="s">
        <v>4</v>
      </c>
      <c r="E103" s="18" t="s">
        <v>53</v>
      </c>
      <c r="F103" s="27">
        <v>10</v>
      </c>
      <c r="G103" s="20" t="s">
        <v>206</v>
      </c>
      <c r="H103" s="26">
        <v>21.98</v>
      </c>
      <c r="I103" s="32">
        <f t="shared" si="6"/>
        <v>219.8</v>
      </c>
      <c r="J103" s="37" t="s">
        <v>458</v>
      </c>
      <c r="K103" s="40">
        <v>15.81</v>
      </c>
      <c r="L103" s="32">
        <f t="shared" si="7"/>
        <v>158.1</v>
      </c>
      <c r="M103" s="10"/>
      <c r="N103" s="10"/>
      <c r="O103" s="10"/>
      <c r="P103" s="10"/>
      <c r="Q103" s="12" t="s">
        <v>366</v>
      </c>
      <c r="R103" s="34">
        <v>16.77</v>
      </c>
      <c r="S103" s="35">
        <f t="shared" si="9"/>
        <v>167.7</v>
      </c>
    </row>
    <row r="104" spans="1:19" ht="27" customHeight="1">
      <c r="A104" s="18">
        <v>99</v>
      </c>
      <c r="B104" s="18" t="s">
        <v>58</v>
      </c>
      <c r="C104" s="19" t="s">
        <v>60</v>
      </c>
      <c r="D104" s="18" t="s">
        <v>4</v>
      </c>
      <c r="E104" s="18" t="s">
        <v>53</v>
      </c>
      <c r="F104" s="27">
        <v>10</v>
      </c>
      <c r="G104" s="20" t="s">
        <v>207</v>
      </c>
      <c r="H104" s="26">
        <v>31.8</v>
      </c>
      <c r="I104" s="32">
        <f t="shared" si="6"/>
        <v>318</v>
      </c>
      <c r="J104" s="37" t="s">
        <v>459</v>
      </c>
      <c r="K104" s="40">
        <v>25.26</v>
      </c>
      <c r="L104" s="32">
        <f t="shared" si="7"/>
        <v>252.60000000000002</v>
      </c>
      <c r="M104" s="10"/>
      <c r="N104" s="10"/>
      <c r="O104" s="10"/>
      <c r="P104" s="10"/>
      <c r="Q104" s="12" t="s">
        <v>367</v>
      </c>
      <c r="R104" s="34">
        <v>26.78</v>
      </c>
      <c r="S104" s="35">
        <f t="shared" si="9"/>
        <v>267.8</v>
      </c>
    </row>
    <row r="105" spans="1:19" ht="27" customHeight="1">
      <c r="A105" s="18">
        <v>100</v>
      </c>
      <c r="B105" s="18" t="s">
        <v>58</v>
      </c>
      <c r="C105" s="19" t="s">
        <v>247</v>
      </c>
      <c r="D105" s="18" t="s">
        <v>4</v>
      </c>
      <c r="E105" s="18" t="s">
        <v>53</v>
      </c>
      <c r="F105" s="27">
        <v>46</v>
      </c>
      <c r="G105" s="20" t="s">
        <v>208</v>
      </c>
      <c r="H105" s="26">
        <v>52.86</v>
      </c>
      <c r="I105" s="32">
        <f t="shared" si="6"/>
        <v>2431.56</v>
      </c>
      <c r="J105" s="37" t="s">
        <v>460</v>
      </c>
      <c r="K105" s="40">
        <v>36.72</v>
      </c>
      <c r="L105" s="32">
        <f t="shared" si="7"/>
        <v>1689.12</v>
      </c>
      <c r="M105" s="10"/>
      <c r="N105" s="10"/>
      <c r="O105" s="10"/>
      <c r="P105" s="10"/>
      <c r="Q105" s="12" t="s">
        <v>368</v>
      </c>
      <c r="R105" s="34">
        <v>72.76</v>
      </c>
      <c r="S105" s="35">
        <f t="shared" si="9"/>
        <v>3346.96</v>
      </c>
    </row>
    <row r="106" spans="1:19" ht="27" customHeight="1">
      <c r="A106" s="18">
        <v>101</v>
      </c>
      <c r="B106" s="18" t="s">
        <v>58</v>
      </c>
      <c r="C106" s="19" t="s">
        <v>75</v>
      </c>
      <c r="D106" s="18" t="s">
        <v>4</v>
      </c>
      <c r="E106" s="18" t="s">
        <v>53</v>
      </c>
      <c r="F106" s="27">
        <v>10</v>
      </c>
      <c r="G106" s="20" t="s">
        <v>285</v>
      </c>
      <c r="H106" s="26">
        <v>82.98</v>
      </c>
      <c r="I106" s="32">
        <f t="shared" si="6"/>
        <v>829.8000000000001</v>
      </c>
      <c r="J106" s="37" t="s">
        <v>461</v>
      </c>
      <c r="K106" s="40">
        <v>57.37</v>
      </c>
      <c r="L106" s="32">
        <f t="shared" si="7"/>
        <v>573.6999999999999</v>
      </c>
      <c r="M106" s="10"/>
      <c r="N106" s="10"/>
      <c r="O106" s="10"/>
      <c r="P106" s="10"/>
      <c r="Q106" s="12" t="s">
        <v>369</v>
      </c>
      <c r="R106" s="34">
        <v>115.5</v>
      </c>
      <c r="S106" s="35">
        <f t="shared" si="9"/>
        <v>1155</v>
      </c>
    </row>
    <row r="107" spans="1:19" ht="27" customHeight="1">
      <c r="A107" s="18">
        <v>102</v>
      </c>
      <c r="B107" s="18" t="s">
        <v>61</v>
      </c>
      <c r="C107" s="19" t="s">
        <v>100</v>
      </c>
      <c r="D107" s="18" t="s">
        <v>62</v>
      </c>
      <c r="E107" s="18">
        <v>120</v>
      </c>
      <c r="F107" s="27">
        <v>37</v>
      </c>
      <c r="G107" s="20" t="s">
        <v>286</v>
      </c>
      <c r="H107" s="26">
        <v>30.98</v>
      </c>
      <c r="I107" s="32">
        <f t="shared" si="6"/>
        <v>1146.26</v>
      </c>
      <c r="J107" s="37" t="s">
        <v>462</v>
      </c>
      <c r="K107" s="40">
        <v>30.92</v>
      </c>
      <c r="L107" s="32">
        <f t="shared" si="7"/>
        <v>1144.04</v>
      </c>
      <c r="M107" s="10"/>
      <c r="N107" s="10"/>
      <c r="O107" s="10"/>
      <c r="P107" s="10"/>
      <c r="Q107" s="12" t="s">
        <v>370</v>
      </c>
      <c r="R107" s="34">
        <v>37.78</v>
      </c>
      <c r="S107" s="35">
        <f t="shared" si="9"/>
        <v>1397.8600000000001</v>
      </c>
    </row>
    <row r="108" spans="1:19" ht="27" customHeight="1">
      <c r="A108" s="18">
        <v>103</v>
      </c>
      <c r="B108" s="18" t="s">
        <v>61</v>
      </c>
      <c r="C108" s="19" t="s">
        <v>93</v>
      </c>
      <c r="D108" s="18" t="s">
        <v>94</v>
      </c>
      <c r="E108" s="18">
        <v>72</v>
      </c>
      <c r="F108" s="27">
        <v>27</v>
      </c>
      <c r="G108" s="20" t="s">
        <v>287</v>
      </c>
      <c r="H108" s="26">
        <v>27.39</v>
      </c>
      <c r="I108" s="32">
        <f t="shared" si="6"/>
        <v>739.53</v>
      </c>
      <c r="J108" s="37" t="s">
        <v>463</v>
      </c>
      <c r="K108" s="40">
        <v>25.38</v>
      </c>
      <c r="L108" s="32">
        <f t="shared" si="7"/>
        <v>685.26</v>
      </c>
      <c r="M108" s="10"/>
      <c r="N108" s="10"/>
      <c r="O108" s="10"/>
      <c r="P108" s="10"/>
      <c r="Q108" s="12" t="s">
        <v>371</v>
      </c>
      <c r="R108" s="34">
        <v>80.95</v>
      </c>
      <c r="S108" s="35">
        <f t="shared" si="9"/>
        <v>2185.65</v>
      </c>
    </row>
    <row r="109" spans="1:19" ht="27" customHeight="1">
      <c r="A109" s="28"/>
      <c r="B109" s="28"/>
      <c r="C109" s="29"/>
      <c r="D109" s="28"/>
      <c r="E109" s="28"/>
      <c r="F109" s="28"/>
      <c r="G109" s="20"/>
      <c r="H109" s="11"/>
      <c r="I109" s="26"/>
      <c r="J109" s="12"/>
      <c r="K109" s="30"/>
      <c r="L109" s="26"/>
      <c r="M109" s="10"/>
      <c r="N109" s="10"/>
      <c r="O109" s="10"/>
      <c r="P109" s="10"/>
      <c r="Q109" s="21"/>
      <c r="R109" s="17"/>
      <c r="S109" s="17"/>
    </row>
    <row r="110" spans="1:19" ht="27" customHeight="1">
      <c r="A110" s="28"/>
      <c r="B110" s="28"/>
      <c r="C110" s="29"/>
      <c r="D110" s="28"/>
      <c r="E110" s="28"/>
      <c r="F110" s="28"/>
      <c r="G110" s="20"/>
      <c r="H110" s="11"/>
      <c r="I110" s="26"/>
      <c r="J110" s="12"/>
      <c r="K110" s="30"/>
      <c r="L110" s="26"/>
      <c r="M110" s="10"/>
      <c r="N110" s="10"/>
      <c r="O110" s="10"/>
      <c r="P110" s="10"/>
      <c r="Q110" s="21"/>
      <c r="R110" s="17"/>
      <c r="S110" s="17"/>
    </row>
    <row r="111" spans="1:19" ht="27" customHeight="1">
      <c r="A111" s="28"/>
      <c r="B111" s="28"/>
      <c r="C111" s="29"/>
      <c r="D111" s="28"/>
      <c r="E111" s="28"/>
      <c r="F111" s="28"/>
      <c r="G111" s="20"/>
      <c r="H111" s="11"/>
      <c r="I111" s="26"/>
      <c r="J111" s="12"/>
      <c r="K111" s="30"/>
      <c r="L111" s="26"/>
      <c r="M111" s="10"/>
      <c r="N111" s="10"/>
      <c r="O111" s="10"/>
      <c r="P111" s="10"/>
      <c r="Q111" s="21"/>
      <c r="R111" s="17"/>
      <c r="S111" s="17"/>
    </row>
    <row r="112" spans="1:19" ht="27" customHeight="1">
      <c r="A112" s="28"/>
      <c r="B112" s="28"/>
      <c r="C112" s="29"/>
      <c r="D112" s="28"/>
      <c r="E112" s="28"/>
      <c r="F112" s="28"/>
      <c r="G112" s="20"/>
      <c r="H112" s="11"/>
      <c r="I112" s="26"/>
      <c r="J112" s="12"/>
      <c r="K112" s="30"/>
      <c r="L112" s="26"/>
      <c r="M112" s="10"/>
      <c r="N112" s="10"/>
      <c r="O112" s="10"/>
      <c r="P112" s="10"/>
      <c r="Q112" s="21"/>
      <c r="R112" s="17"/>
      <c r="S112" s="17"/>
    </row>
    <row r="113" spans="1:19" ht="27" customHeight="1">
      <c r="A113" s="28"/>
      <c r="B113" s="28"/>
      <c r="C113" s="29"/>
      <c r="D113" s="28"/>
      <c r="E113" s="28"/>
      <c r="F113" s="28"/>
      <c r="G113" s="20"/>
      <c r="H113" s="11"/>
      <c r="I113" s="26"/>
      <c r="J113" s="12"/>
      <c r="K113" s="30"/>
      <c r="L113" s="26"/>
      <c r="M113" s="10"/>
      <c r="N113" s="10"/>
      <c r="O113" s="10"/>
      <c r="P113" s="10"/>
      <c r="Q113" s="21"/>
      <c r="R113" s="17"/>
      <c r="S113" s="17"/>
    </row>
    <row r="114" spans="1:12" ht="27" customHeight="1">
      <c r="A114" s="49"/>
      <c r="B114" s="49"/>
      <c r="C114" s="49"/>
      <c r="D114" s="49"/>
      <c r="E114" s="49"/>
      <c r="F114" s="49"/>
      <c r="G114" s="50"/>
      <c r="H114" s="50"/>
      <c r="I114" s="50"/>
      <c r="J114" s="50"/>
      <c r="K114" s="50"/>
      <c r="L114" s="50"/>
    </row>
    <row r="115" spans="1:12" ht="27" customHeight="1">
      <c r="A115" s="45" t="s">
        <v>209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27" customHeight="1">
      <c r="A116" s="45" t="s">
        <v>210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ht="30" customHeight="1">
      <c r="A117" s="45" t="s">
        <v>479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5" ht="27" customHeight="1">
      <c r="A118" s="7"/>
      <c r="B118" s="7"/>
      <c r="C118" s="8"/>
      <c r="D118" s="7"/>
      <c r="E118" s="9"/>
    </row>
    <row r="119" spans="1:5" ht="27" customHeight="1">
      <c r="A119" s="7"/>
      <c r="B119" s="7"/>
      <c r="C119" s="8"/>
      <c r="D119" s="7"/>
      <c r="E119" s="6"/>
    </row>
  </sheetData>
  <sheetProtection/>
  <mergeCells count="24">
    <mergeCell ref="C3:E3"/>
    <mergeCell ref="C4:F4"/>
    <mergeCell ref="A115:L115"/>
    <mergeCell ref="A116:L116"/>
    <mergeCell ref="A114:L114"/>
    <mergeCell ref="M8:P8"/>
    <mergeCell ref="M11:P11"/>
    <mergeCell ref="M27:P27"/>
    <mergeCell ref="M91:P91"/>
    <mergeCell ref="M93:P93"/>
    <mergeCell ref="M29:P29"/>
    <mergeCell ref="M45:P45"/>
    <mergeCell ref="M46:P46"/>
    <mergeCell ref="M65:P65"/>
    <mergeCell ref="M77:P77"/>
    <mergeCell ref="M79:P79"/>
    <mergeCell ref="M102:P102"/>
    <mergeCell ref="A117:L117"/>
    <mergeCell ref="M94:P94"/>
    <mergeCell ref="M95:P95"/>
    <mergeCell ref="M97:P97"/>
    <mergeCell ref="M98:P98"/>
    <mergeCell ref="M99:P99"/>
    <mergeCell ref="M100:P100"/>
  </mergeCells>
  <printOptions gridLines="1" horizontalCentered="1" verticalCentered="1"/>
  <pageMargins left="0.5" right="0.5" top="0.5" bottom="0.5" header="0.25" footer="0.5"/>
  <pageSetup blackAndWhite="1" horizontalDpi="1200" verticalDpi="1200" orientation="landscape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French River Education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Nt Server</dc:creator>
  <cp:keywords/>
  <dc:description/>
  <cp:lastModifiedBy>Neslusan</cp:lastModifiedBy>
  <cp:lastPrinted>2020-06-02T17:59:39Z</cp:lastPrinted>
  <dcterms:created xsi:type="dcterms:W3CDTF">2001-04-10T12:45:32Z</dcterms:created>
  <dcterms:modified xsi:type="dcterms:W3CDTF">2020-06-15T16:18:29Z</dcterms:modified>
  <cp:category/>
  <cp:version/>
  <cp:contentType/>
  <cp:contentStatus/>
</cp:coreProperties>
</file>